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1430"/>
  </bookViews>
  <sheets>
    <sheet name="Лист1" sheetId="1" r:id="rId1"/>
  </sheets>
  <definedNames>
    <definedName name="_xlnm._FilterDatabase" localSheetId="0" hidden="1">Лист1!$B$1:$B$468</definedName>
    <definedName name="_xlnm.Print_Area" localSheetId="0">Лист1!$A$1:$E$459</definedName>
  </definedNames>
  <calcPr calcId="145621"/>
</workbook>
</file>

<file path=xl/calcChain.xml><?xml version="1.0" encoding="utf-8"?>
<calcChain xmlns="http://schemas.openxmlformats.org/spreadsheetml/2006/main">
  <c r="E334" i="1" l="1"/>
  <c r="D334" i="1"/>
  <c r="E425" i="1"/>
  <c r="D425" i="1"/>
  <c r="E385" i="1" l="1"/>
  <c r="D385" i="1"/>
  <c r="E441" i="1"/>
  <c r="D441" i="1"/>
  <c r="E443" i="1"/>
  <c r="D443" i="1"/>
  <c r="E447" i="1"/>
  <c r="D447" i="1"/>
  <c r="E453" i="1"/>
  <c r="D453" i="1"/>
  <c r="E451" i="1"/>
  <c r="D451" i="1"/>
  <c r="E393" i="1"/>
  <c r="D393" i="1"/>
  <c r="E422" i="1"/>
  <c r="D422" i="1"/>
  <c r="E458" i="1" l="1"/>
  <c r="E455" i="1" s="1"/>
  <c r="D458" i="1"/>
  <c r="D455" i="1" s="1"/>
  <c r="E449" i="1"/>
  <c r="D449" i="1"/>
  <c r="E445" i="1"/>
  <c r="D445" i="1"/>
  <c r="E434" i="1"/>
  <c r="D434" i="1"/>
  <c r="E432" i="1"/>
  <c r="D432" i="1"/>
  <c r="E429" i="1"/>
  <c r="D429" i="1"/>
  <c r="D414" i="1"/>
  <c r="E411" i="1"/>
  <c r="D411" i="1"/>
  <c r="E407" i="1"/>
  <c r="E402" i="1" s="1"/>
  <c r="D407" i="1"/>
  <c r="E387" i="1"/>
  <c r="D387" i="1"/>
  <c r="E383" i="1"/>
  <c r="D383" i="1"/>
  <c r="D379" i="1"/>
  <c r="D374" i="1"/>
  <c r="E370" i="1"/>
  <c r="D370" i="1"/>
  <c r="E365" i="1"/>
  <c r="D365" i="1"/>
  <c r="E363" i="1"/>
  <c r="E362" i="1" s="1"/>
  <c r="D363" i="1"/>
  <c r="E359" i="1"/>
  <c r="E356" i="1" s="1"/>
  <c r="D359" i="1"/>
  <c r="D357" i="1"/>
  <c r="D356" i="1" s="1"/>
  <c r="D348" i="1"/>
  <c r="E348" i="1"/>
  <c r="E346" i="1"/>
  <c r="D346" i="1"/>
  <c r="E344" i="1"/>
  <c r="D344" i="1"/>
  <c r="E342" i="1"/>
  <c r="D342" i="1"/>
  <c r="E326" i="1"/>
  <c r="D326" i="1"/>
  <c r="E322" i="1"/>
  <c r="D322" i="1"/>
  <c r="E318" i="1"/>
  <c r="E317" i="1" s="1"/>
  <c r="D318" i="1"/>
  <c r="D317" i="1" s="1"/>
  <c r="E315" i="1"/>
  <c r="E314" i="1" s="1"/>
  <c r="D315" i="1"/>
  <c r="D314" i="1" s="1"/>
  <c r="E308" i="1"/>
  <c r="D308" i="1"/>
  <c r="E306" i="1"/>
  <c r="D306" i="1"/>
  <c r="E301" i="1"/>
  <c r="D301" i="1"/>
  <c r="E303" i="1"/>
  <c r="D303" i="1"/>
  <c r="E296" i="1"/>
  <c r="D296" i="1"/>
  <c r="E293" i="1"/>
  <c r="D293" i="1"/>
  <c r="E283" i="1"/>
  <c r="D283" i="1"/>
  <c r="E277" i="1"/>
  <c r="D277" i="1"/>
  <c r="D276" i="1" s="1"/>
  <c r="E269" i="1"/>
  <c r="E268" i="1" s="1"/>
  <c r="D269" i="1"/>
  <c r="D268" i="1" s="1"/>
  <c r="E264" i="1"/>
  <c r="E259" i="1" s="1"/>
  <c r="D264" i="1"/>
  <c r="D259" i="1" s="1"/>
  <c r="E256" i="1"/>
  <c r="D256" i="1"/>
  <c r="E251" i="1"/>
  <c r="D251" i="1"/>
  <c r="D246" i="1"/>
  <c r="E238" i="1"/>
  <c r="D238" i="1"/>
  <c r="E234" i="1"/>
  <c r="D234" i="1"/>
  <c r="E231" i="1"/>
  <c r="D231" i="1"/>
  <c r="E229" i="1"/>
  <c r="D229" i="1"/>
  <c r="E227" i="1"/>
  <c r="D227" i="1"/>
  <c r="D216" i="1"/>
  <c r="E212" i="1"/>
  <c r="E207" i="1"/>
  <c r="D207" i="1"/>
  <c r="D362" i="1" l="1"/>
  <c r="D402" i="1"/>
  <c r="D335" i="1"/>
  <c r="D292" i="1"/>
  <c r="D305" i="1"/>
  <c r="D321" i="1"/>
  <c r="E267" i="1"/>
  <c r="E321" i="1"/>
  <c r="E305" i="1"/>
  <c r="D267" i="1"/>
  <c r="E226" i="1"/>
  <c r="D226" i="1"/>
  <c r="D212" i="1"/>
  <c r="E202" i="1"/>
  <c r="D202" i="1"/>
  <c r="E200" i="1"/>
  <c r="D200" i="1"/>
  <c r="E196" i="1"/>
  <c r="E195" i="1" s="1"/>
  <c r="D196" i="1"/>
  <c r="D195" i="1" s="1"/>
  <c r="E191" i="1"/>
  <c r="D191" i="1"/>
  <c r="E189" i="1"/>
  <c r="D189" i="1"/>
  <c r="E187" i="1"/>
  <c r="D187" i="1"/>
  <c r="E181" i="1"/>
  <c r="D181" i="1"/>
  <c r="E179" i="1"/>
  <c r="D179" i="1"/>
  <c r="E176" i="1"/>
  <c r="E175" i="1" s="1"/>
  <c r="E172" i="1" s="1"/>
  <c r="D176" i="1"/>
  <c r="D175" i="1" s="1"/>
  <c r="D172" i="1" s="1"/>
  <c r="E150" i="1"/>
  <c r="D150" i="1"/>
  <c r="E169" i="1"/>
  <c r="D169" i="1"/>
  <c r="E165" i="1"/>
  <c r="D165" i="1"/>
  <c r="E162" i="1"/>
  <c r="D162" i="1"/>
  <c r="E159" i="1"/>
  <c r="D159" i="1"/>
  <c r="D157" i="1"/>
  <c r="E154" i="1"/>
  <c r="E145" i="1"/>
  <c r="D145" i="1"/>
  <c r="E142" i="1"/>
  <c r="D142" i="1"/>
  <c r="D186" i="1" l="1"/>
  <c r="D199" i="1"/>
  <c r="E199" i="1"/>
  <c r="D149" i="1"/>
  <c r="D178" i="1"/>
  <c r="E178" i="1"/>
  <c r="E186" i="1"/>
  <c r="E139" i="1"/>
  <c r="E138" i="1" s="1"/>
  <c r="D139" i="1"/>
  <c r="D138" i="1" s="1"/>
  <c r="E136" i="1"/>
  <c r="D136" i="1"/>
  <c r="E133" i="1"/>
  <c r="D133" i="1"/>
  <c r="E131" i="1"/>
  <c r="D131" i="1"/>
  <c r="E113" i="1"/>
  <c r="D113" i="1"/>
  <c r="D112" i="1" s="1"/>
  <c r="D118" i="1" l="1"/>
  <c r="E118" i="1"/>
  <c r="E110" i="1"/>
  <c r="D110" i="1"/>
  <c r="E108" i="1"/>
  <c r="D108" i="1"/>
  <c r="E106" i="1"/>
  <c r="D106" i="1"/>
  <c r="E101" i="1"/>
  <c r="D101" i="1"/>
  <c r="E99" i="1"/>
  <c r="D99" i="1"/>
  <c r="E97" i="1"/>
  <c r="D97" i="1"/>
  <c r="E88" i="1"/>
  <c r="D88" i="1"/>
  <c r="E93" i="1"/>
  <c r="D93" i="1"/>
  <c r="E85" i="1"/>
  <c r="D85" i="1"/>
  <c r="E83" i="1"/>
  <c r="D83" i="1"/>
  <c r="E81" i="1"/>
  <c r="D81" i="1"/>
  <c r="E78" i="1"/>
  <c r="E77" i="1" s="1"/>
  <c r="D78" i="1"/>
  <c r="D77" i="1" s="1"/>
  <c r="E75" i="1"/>
  <c r="D75" i="1"/>
  <c r="E71" i="1"/>
  <c r="D71" i="1"/>
  <c r="E66" i="1"/>
  <c r="D66" i="1"/>
  <c r="E69" i="1"/>
  <c r="D69" i="1"/>
  <c r="E60" i="1"/>
  <c r="D60" i="1"/>
  <c r="E58" i="1"/>
  <c r="D58" i="1"/>
  <c r="E56" i="1"/>
  <c r="D56" i="1"/>
  <c r="E54" i="1"/>
  <c r="D54" i="1"/>
  <c r="E52" i="1"/>
  <c r="D52" i="1"/>
  <c r="E50" i="1"/>
  <c r="D50" i="1"/>
  <c r="E48" i="1"/>
  <c r="D48" i="1"/>
  <c r="E46" i="1"/>
  <c r="D46" i="1"/>
  <c r="E44" i="1"/>
  <c r="D44" i="1"/>
  <c r="E42" i="1"/>
  <c r="D42" i="1"/>
  <c r="E40" i="1"/>
  <c r="D40" i="1"/>
  <c r="E38" i="1"/>
  <c r="D38" i="1"/>
  <c r="E36" i="1"/>
  <c r="D36" i="1"/>
  <c r="E34" i="1"/>
  <c r="D34" i="1"/>
  <c r="E32" i="1"/>
  <c r="D32" i="1"/>
  <c r="E30" i="1"/>
  <c r="D30" i="1"/>
  <c r="E27" i="1"/>
  <c r="D27" i="1"/>
  <c r="E25" i="1"/>
  <c r="D25" i="1"/>
  <c r="E23" i="1"/>
  <c r="D23" i="1"/>
  <c r="E21" i="1"/>
  <c r="D21" i="1"/>
  <c r="E19" i="1"/>
  <c r="D19" i="1"/>
  <c r="E17" i="1"/>
  <c r="D17" i="1"/>
  <c r="E96" i="1" l="1"/>
  <c r="D96" i="1"/>
  <c r="D65" i="1"/>
  <c r="E80" i="1"/>
  <c r="E65" i="1"/>
  <c r="D80" i="1"/>
  <c r="D16" i="1"/>
  <c r="E16" i="1"/>
  <c r="D15" i="1" l="1"/>
  <c r="E15" i="1"/>
</calcChain>
</file>

<file path=xl/sharedStrings.xml><?xml version="1.0" encoding="utf-8"?>
<sst xmlns="http://schemas.openxmlformats.org/spreadsheetml/2006/main" count="899" uniqueCount="511">
  <si>
    <t>Наименование</t>
  </si>
  <si>
    <t>Код бюджетной классификации</t>
  </si>
  <si>
    <t>План на 2020</t>
  </si>
  <si>
    <t>Исполнено на 01.01.2021</t>
  </si>
  <si>
    <t>целевая статья расходов</t>
  </si>
  <si>
    <t>вид расхода</t>
  </si>
  <si>
    <t>Всего расходов</t>
  </si>
  <si>
    <t>Программные расходы всего</t>
  </si>
  <si>
    <t>Муниципальная программа «Развитие системы образования в городском округе город Шахунья Нижегородской области на 2018-2023 годы»</t>
  </si>
  <si>
    <t>01 0 00 00000</t>
  </si>
  <si>
    <t>Подпрограмма1 "Развитие дошкольного и общего образования"</t>
  </si>
  <si>
    <t>01 1 00 00000</t>
  </si>
  <si>
    <t>Расходы на обеспечение деятельности детских садов</t>
  </si>
  <si>
    <t>01 1 01 20590</t>
  </si>
  <si>
    <t>Предоставление субсидий бюджетным, автономным учреждениям и иным некоммерческим организациям</t>
  </si>
  <si>
    <t>Субсидия на выплату заработной платы с начислениями на неё работникам муниципальных учреждений и органов местного самоуправления</t>
  </si>
  <si>
    <t>01 1 01 S2090</t>
  </si>
  <si>
    <t>Расходы на предупреждение распространения, профилактику, диагностику и лечение от новой коронавирусной инфекции</t>
  </si>
  <si>
    <t>01 1 C1 20590</t>
  </si>
  <si>
    <t>На исполнение полномочий в сфере общего образования в муниципальных дошкольных образовательных организациях</t>
  </si>
  <si>
    <t>01 1 01 73080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</si>
  <si>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</si>
  <si>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01 1 01 73170</t>
  </si>
  <si>
    <t>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</si>
  <si>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01 1 01 73110</t>
  </si>
  <si>
    <t>Закупка товаров и услуг для муниципальных нужд</t>
  </si>
  <si>
    <t>Социальное обеспечение и иные выплаты населению</t>
  </si>
  <si>
    <t>Расходы на обеспечение деятельности школ</t>
  </si>
  <si>
    <t>01 1 02 21590</t>
  </si>
  <si>
    <t>Субсидии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начального общего образования</t>
  </si>
  <si>
    <t>01 1 02 53030</t>
  </si>
  <si>
    <t>01 1 02 S2090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</si>
  <si>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образ-х организациях НО</t>
  </si>
  <si>
    <t>01 1 02 S2490</t>
  </si>
  <si>
    <t>01 1 C1 21590</t>
  </si>
  <si>
    <t>Иные межбюджетные трансферты на финансовое обеспечение деятельности центров образования цифрового и гуманитарного профилей "Точка роста"</t>
  </si>
  <si>
    <t>01 1 E1 74590</t>
  </si>
  <si>
    <t>Субсидии на осуществление полномочий в сфере общего образования в муниципальных общеобразовательных организациях</t>
  </si>
  <si>
    <t>01 1 02 73070</t>
  </si>
  <si>
    <t>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</t>
  </si>
  <si>
    <t>01 1 02 73180</t>
  </si>
  <si>
    <t>Субсидии на организацию бесплатного горячего питания обучающихся, получающих начальное общее образование</t>
  </si>
  <si>
    <t>01 1 02 L3040</t>
  </si>
  <si>
    <t>На обеспечение развития информационно-телекоммуникационной инфраструктуры объектов общеобразовательных организаций</t>
  </si>
  <si>
    <t>01 1 D2 74850</t>
  </si>
  <si>
    <t>Субсидии на строительство зданий общеобразовательных организаций</t>
  </si>
  <si>
    <t>01 1 03 S2510</t>
  </si>
  <si>
    <t>Капитальные вложения в объекты недвижимого имущества муниципальной собственности</t>
  </si>
  <si>
    <t>01 1 03 72510</t>
  </si>
  <si>
    <t>Укреплeние материально-технической базы</t>
  </si>
  <si>
    <t>01 1 03 00040</t>
  </si>
  <si>
    <t>Расходы на проведение мероприятий по обеспечению пожарной безопасности в муниципальных учреждениях округа</t>
  </si>
  <si>
    <t>01 1 03 25040</t>
  </si>
  <si>
    <t>Субсидии бюджетным учреждениям на иные цели</t>
  </si>
  <si>
    <t>Капитальный ремонт образовательных организаций, реализующих общеобразовательные программы</t>
  </si>
  <si>
    <t>01 1 03 S2180</t>
  </si>
  <si>
    <t>Обеспечение деятельности МКУ «МСЦСО»</t>
  </si>
  <si>
    <t>01 1 04 00000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</si>
  <si>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</si>
  <si>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01 1 04 35590</t>
  </si>
  <si>
    <t>Закупка товаров, работ и услуг для государственных (муниципальных) нужд</t>
  </si>
  <si>
    <t>Иные бюджетные ассигнования</t>
  </si>
  <si>
    <t>01 1 04 S2090</t>
  </si>
  <si>
    <t>Подпрограмма 2"Развитие дополнительного образования и воспитания детей и молодежи"</t>
  </si>
  <si>
    <t>01 2 00 00000</t>
  </si>
  <si>
    <t>Расходы на обеспечение деятельности муниципальных учреждений дополнительного образования детей</t>
  </si>
  <si>
    <t>01 2 01 00000</t>
  </si>
  <si>
    <t>01 2 01 23590</t>
  </si>
  <si>
    <t>01 2 01 S2090</t>
  </si>
  <si>
    <t>Мероприятия по участию в международных соревнованиях, турнирах</t>
  </si>
  <si>
    <t>01 2 07 25270</t>
  </si>
  <si>
    <t>Прочие выплаты</t>
  </si>
  <si>
    <t>Функционирование модели персонифицированного финансирования дополнительного образования детей</t>
  </si>
  <si>
    <t>01 2 08 23590</t>
  </si>
  <si>
    <t>Подпрограмма 3 «Патриотическое воспитание и подготовка граждан в г. о. г. Шахунья к военной службе»</t>
  </si>
  <si>
    <t>01 3 00 00000</t>
  </si>
  <si>
    <t>Расходы на развитие системы военно-спортивных и военно-патриотических мероприятий</t>
  </si>
  <si>
    <t>01 3 03 00000</t>
  </si>
  <si>
    <t>01 3 03 24010</t>
  </si>
  <si>
    <t>Подпрограмма 4 «Кадровое обеспечение сферы образования городского округа город Шахунья»</t>
  </si>
  <si>
    <t>01 4 00 00000</t>
  </si>
  <si>
    <t>Мероприятия в области образования</t>
  </si>
  <si>
    <t>01 4 03 24010</t>
  </si>
  <si>
    <t>Подпрограмма 5 «Одаренные дети»</t>
  </si>
  <si>
    <t>01 5 00 00000</t>
  </si>
  <si>
    <t>Организация участия обучающихся и воспитанников в конкурсном движении</t>
  </si>
  <si>
    <t>01 5 03 24010</t>
  </si>
  <si>
    <t>Организация и проведение мероприятий по награждению одаренных детей</t>
  </si>
  <si>
    <t>01 5 04 24010</t>
  </si>
  <si>
    <t>01 5 05 24010</t>
  </si>
  <si>
    <t>Социальное обеспечение и прочие выплаты</t>
  </si>
  <si>
    <t>Подпрограмма 6 «Организация отдыха и оздоровления детей и подростков городского округа город Шахунья 2018-2023 г»</t>
  </si>
  <si>
    <t>01 6 00 00000</t>
  </si>
  <si>
    <t>Мероприятия по обеспечению отдыха и оздоровления детей и подростков</t>
  </si>
  <si>
    <t>01 6 01 00000</t>
  </si>
  <si>
    <t>Расходы на проведение мероприятий по организации отдыха и оздоровления детей</t>
  </si>
  <si>
    <t>01 6 01 25170</t>
  </si>
  <si>
    <t>Расходы на оплату питания детей при организации и проведении детских профильных экологических лагерей</t>
  </si>
  <si>
    <t>01 6 01 S2120</t>
  </si>
  <si>
    <t>Субвенция на осуществление выплат на возмещение части расходов по приобретению путевок в детские санатории, санатории- оздоровительные центры (лагеря) круглогодичного действия, расположенные на территории РФ</t>
  </si>
  <si>
    <t>01 6 02 73320</t>
  </si>
  <si>
    <t>Закупка товаров, работ и услуг для муниципальных нужд</t>
  </si>
  <si>
    <t>Подпрограмма 7 «Развитие молодежной политики в городском округе город Шахунья Нижегородской области»</t>
  </si>
  <si>
    <t>01 7 00 00000</t>
  </si>
  <si>
    <t>Мероприятия по формированию условий для создания развития гармоничной молодой семьи</t>
  </si>
  <si>
    <t>01 7 01 25270</t>
  </si>
  <si>
    <t>Мероприятия по популяризации здорового образа жизни и занятия спортом, культуры безопасности в молодежной среде</t>
  </si>
  <si>
    <t>01 7 02 25270</t>
  </si>
  <si>
    <t>Мероприятия по развитию и поддержке талантливой молодежи</t>
  </si>
  <si>
    <t>01 7 03 25270</t>
  </si>
  <si>
    <t>Мероприятия по вовлечению молодежи в работу средств массовой информации</t>
  </si>
  <si>
    <t>01 7 04 25270</t>
  </si>
  <si>
    <t>МП «Развитие муниципальной службы в городском округе город Шахунья Нижегородской области на 2020-2023 годы»</t>
  </si>
  <si>
    <t>02 0 00 00000</t>
  </si>
  <si>
    <t>Совершенствование условий труда муниципальных служащих</t>
  </si>
  <si>
    <t>02 0 02 25180</t>
  </si>
  <si>
    <t>Повышение эффективности подготовки и дополнительного профессионального образования, профессиональной подготовки, переподготовки и повышения квалификации муниципальных служащих</t>
  </si>
  <si>
    <t>02 0 03 25190</t>
  </si>
  <si>
    <t>Ежемесячная доплата к пенсии лицам, замещающим муниципальные должности</t>
  </si>
  <si>
    <t>02 0 07 29970</t>
  </si>
  <si>
    <t>МП «Обеспечение общественного порядка и противодействия преступности в городском округе город Шахунья Нижегородской области на 2020-2023 годы»</t>
  </si>
  <si>
    <t>03 0 00 00000</t>
  </si>
  <si>
    <t>Улучшение межведомственного взаимодействия правоохранительных органов, органов местного самоуправления городского округа город Шахунья Нижегородской области в борьбе с преступностью</t>
  </si>
  <si>
    <t>03 0 01 00000</t>
  </si>
  <si>
    <t>03 0 01 24940</t>
  </si>
  <si>
    <t>Повышение прозрачности работы государственных и муниципальных органов, укрепление из связей с гражданским обществом, стимулирование антикоррупционной активности общественности, совершенствование деятельности правоохранительных органов по предупреждению коррупции на территории городского округа город Шахунья Нижегородской области, развитие системы противодействия (профилактики) коррупции, антикоррупционного просвещения, обучения и воспитания</t>
  </si>
  <si>
    <t>03 0 02 00000</t>
  </si>
  <si>
    <t>03 0 02 24940</t>
  </si>
  <si>
    <t>Муниципальная программа «Развитие агропромышленного комплекса городского округа город Шахунья Нижегородской области»</t>
  </si>
  <si>
    <t>04 0 00 00000</t>
  </si>
  <si>
    <t>Подпрограмма 1 «Развитие сельского хозяйства и перерабатывающей промышленности городского округа г. Шахунья Нижегородской области»</t>
  </si>
  <si>
    <t>04 1 00 00000</t>
  </si>
  <si>
    <t>Субвенция на обеспечение прироста сельскохозяйственной продукции собственного производства в рамках приоритетных отраслей агропромышленного комплекса за счет средств областного бюджета</t>
  </si>
  <si>
    <t>04 1 01 73210</t>
  </si>
  <si>
    <t>Субвенции на возмещение части затрат на приобретение оборудования и техники</t>
  </si>
  <si>
    <t>04 1 01 73220</t>
  </si>
  <si>
    <t>Субвенции на возмещение части затрат на приобретение элитных семян</t>
  </si>
  <si>
    <t>04 1 01 73260</t>
  </si>
  <si>
    <t>Субвенции на оказание несвязанной поддержки сельскохозяйственным товаропроизводителям в области растениеводства</t>
  </si>
  <si>
    <t>04 1 01 73300</t>
  </si>
  <si>
    <t>Субсидии на оказание несвязанной поддержки с\х товаропроизводителям в области растениеводства</t>
  </si>
  <si>
    <t>04 1 01 R5020</t>
  </si>
  <si>
    <t>Субсидия на возмещение части затрат на приобретение элитных семян</t>
  </si>
  <si>
    <t>04 1 01 R5080</t>
  </si>
  <si>
    <t>Реализация мероприятий, направленных на развитие сельского хозяйства и перерабатывающей промышленности (субсидирование части затрат в области животноводства)</t>
  </si>
  <si>
    <t>04 1 02 28100</t>
  </si>
  <si>
    <t>Субвенция на поддержку племенного животноводства</t>
  </si>
  <si>
    <t>04 1 02 73270</t>
  </si>
  <si>
    <t>субвенции на возмещение части затрат с/х товаропроиз-й на 1 кг реализованного молока</t>
  </si>
  <si>
    <t>04 1 02 73290</t>
  </si>
  <si>
    <t>04 1 02 R5080</t>
  </si>
  <si>
    <t>Субвенция на возмещение части процентной ставки по инвестиц.кредитам</t>
  </si>
  <si>
    <t>04 1 03 73250</t>
  </si>
  <si>
    <t>Возмещение части затрат на уплату % по инвестиционным кредитам в АПК</t>
  </si>
  <si>
    <t>04 1 03 R4330</t>
  </si>
  <si>
    <t>Реализация мероприятий в повышении заинтересованности в распространении передового опыта в АП и улучшения результатов деятельности проведение конкурсов, слетов, выставок и других мероприятий</t>
  </si>
  <si>
    <t>04 1 10 28100</t>
  </si>
  <si>
    <t>Реализация мероприятий по борьбе со злостным сорняком борщевик Сосновского"</t>
  </si>
  <si>
    <t>04 1 13 28100</t>
  </si>
  <si>
    <t>Подпрограмма 2 «Устойчивое развитие сельских территорий»</t>
  </si>
  <si>
    <t>04 2 00 00000</t>
  </si>
  <si>
    <t>Улучшение жилищных условий граждан, проживающих в сельской местности, в том числе молодых семей и молодых специалистов с использованием социальных выплат</t>
  </si>
  <si>
    <t>04 2 01 28100</t>
  </si>
  <si>
    <t>Подпрограмма 3 «Эпизоотическое благополучие городского округа г. Шахунья Нижегородской области»</t>
  </si>
  <si>
    <t>04 3 00 00000</t>
  </si>
  <si>
    <t>Организация и проведение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(на условиях софинансирования с областным бюджетом)</t>
  </si>
  <si>
    <t>04 3 02 73310</t>
  </si>
  <si>
    <t>Подпрограмма 4 «Обеспечение реализации Муниципальной программы»</t>
  </si>
  <si>
    <t>04 4 00 00000</t>
  </si>
  <si>
    <t>Содержание аппарата управления</t>
  </si>
  <si>
    <t>04 4 01 00190</t>
  </si>
  <si>
    <t>Расходы на выплаты персоналу в целях обеспечения выполнения функций местного самоуправления, казенными учреждениями</t>
  </si>
  <si>
    <t>Субвенция на осуществление полномочий по поддержке сельскохозяйственного производства</t>
  </si>
  <si>
    <t>04 4 01 73030</t>
  </si>
  <si>
    <t>Расходы на выплаты персоналу в целях обеспечения выполнения функций органами местного самоуправления</t>
  </si>
  <si>
    <t>МП «Благоустройство территории городского округа город Шахунья Нижегородской области»</t>
  </si>
  <si>
    <t>05 0 00 00000</t>
  </si>
  <si>
    <t>Уличное освещение</t>
  </si>
  <si>
    <t>05 0 02 25010</t>
  </si>
  <si>
    <t>Содержание автомобильных дорог в рамках благоустройства</t>
  </si>
  <si>
    <t>05 0 03 02030</t>
  </si>
  <si>
    <t>Расходы на проведение мероприятий на реализацию проектов по поддержке местных инициатив</t>
  </si>
  <si>
    <t>05 0 05 S2600</t>
  </si>
  <si>
    <t>Содержание мест захоронения</t>
  </si>
  <si>
    <t>05 0 06 25040</t>
  </si>
  <si>
    <t>Озеленение</t>
  </si>
  <si>
    <t>05 0 07 25030</t>
  </si>
  <si>
    <t>Прочие мероприятия по благоустройству</t>
  </si>
  <si>
    <t>05 0 08 00000</t>
  </si>
  <si>
    <t>05 0 08 25050</t>
  </si>
  <si>
    <t>05 0 08 S2190</t>
  </si>
  <si>
    <t>Обеспечение деятельности МБУ «Благоустройство»</t>
  </si>
  <si>
    <t>05 0 09 00000</t>
  </si>
  <si>
    <t>05 0 09 00590</t>
  </si>
  <si>
    <t>05 0 С1 25050</t>
  </si>
  <si>
    <t>МП «Совершенствование условий труда лиц, замещающих должности, не являющиеся должностями муниципальной службы администрации городского округа город Шахунья Нижегородской области на 2020-2023 годы»</t>
  </si>
  <si>
    <t>06 0 00 00000</t>
  </si>
  <si>
    <t>Организация проведения специальной оценки рабочих мест лиц, замещающих должности, не являющиеся должностями муниципальной службы</t>
  </si>
  <si>
    <t>06 0 02 25180</t>
  </si>
  <si>
    <t>Повышение эффективности профессиональной подготовки, переподготовки и повышения квалификации, лиц замещающих должности не являющиеся должностями муниципальной службы</t>
  </si>
  <si>
    <t>06 0 03 00000</t>
  </si>
  <si>
    <t>Организация обучения лиц, замещающих должности не являющимися должностями муниципальной службы по программам дополнительного профессионального образования (профессиональной подготовки, переподготовки, переподготовки и повышения квалификации)</t>
  </si>
  <si>
    <t>06 0 03 25190</t>
  </si>
  <si>
    <t>МП «Обеспечение населения городского округа город Шахунья Нижегородской области качественными услугами в сфере жилищно-коммунального хозяйства»</t>
  </si>
  <si>
    <t>07 0 00 00000</t>
  </si>
  <si>
    <t xml:space="preserve">Подпрограмма 1 «Проведение капитального ремонта общего имущества в многоквартирных домах, расположенных на территории городского округа город Шахунья Нижегородской области </t>
  </si>
  <si>
    <t>07 1 00 00000</t>
  </si>
  <si>
    <t>07 1 01 02000</t>
  </si>
  <si>
    <t>Подпрограмма 2 «Проведение капитального ремонта муниципальных жилых помещений жилого фонда и нежилых помещений муниципальной формы собственности городского округа город Шахунья Нижегородской области»</t>
  </si>
  <si>
    <t>07 2 00 00000</t>
  </si>
  <si>
    <t>07 2 01 02000</t>
  </si>
  <si>
    <t xml:space="preserve">Подпрограмма 3 «Обслуживание объектов жилищно-коммунального хозяйства» </t>
  </si>
  <si>
    <t>07 3 00 00000</t>
  </si>
  <si>
    <t>07 3 01 29700</t>
  </si>
  <si>
    <t>МП «Развитие культуры в городском округе город Шахунья Нижегородской области»</t>
  </si>
  <si>
    <t>08 0 00 00000</t>
  </si>
  <si>
    <t>Подпрограмма 1 «Сохранение и развитие материально-технической базы муниципальных учреждений культуры городского округа город Шахунья Нижегородской области»</t>
  </si>
  <si>
    <t>08 1 00 00000</t>
  </si>
  <si>
    <t>Укрепление материально-технической базы</t>
  </si>
  <si>
    <t>08 1 02 00040</t>
  </si>
  <si>
    <t>На обеспечение развития и укрепления материально-технической базы домов культуры</t>
  </si>
  <si>
    <t>08 1 02 L4670</t>
  </si>
  <si>
    <t>Субсидии на поддержку отрасли культуры (лучшие учреждения культуры)</t>
  </si>
  <si>
    <t xml:space="preserve">08 1 02 L5190 </t>
  </si>
  <si>
    <t>08 1 02 L5190</t>
  </si>
  <si>
    <t>Субсидии на поддержку отрасли культуры</t>
  </si>
  <si>
    <t>08 1 A1 55190</t>
  </si>
  <si>
    <t>Подпрограмма 2 «Развитие дополнительного образования в области искусств в городском округе город Шахунья Нижегородской области»</t>
  </si>
  <si>
    <t>08 2 00 00000</t>
  </si>
  <si>
    <t>Обеспечение деятельности учреждений дополнительного образования</t>
  </si>
  <si>
    <t>08 2 03 00000</t>
  </si>
  <si>
    <t>08 2 03 23590</t>
  </si>
  <si>
    <t>08 2 03 S2090</t>
  </si>
  <si>
    <t>Подпрограмма 3 «Развитие библиотечного дела в городском округе город Шахунья Нижегородской области»</t>
  </si>
  <si>
    <t>08 3 00 00000</t>
  </si>
  <si>
    <t>Субсидии на поддержку отрасли культуры(лучшие работники учреждений культуры)</t>
  </si>
  <si>
    <t>08 3 01 L5190</t>
  </si>
  <si>
    <t>Субсидии на поддержку отрасли культуры(комплектование книжных фондов, подключение к сети интернет)</t>
  </si>
  <si>
    <t>08 3 03 L5190</t>
  </si>
  <si>
    <t>08 3 05 42590</t>
  </si>
  <si>
    <t>08 3 05 S2090</t>
  </si>
  <si>
    <t>Подпрограмма 4 «Развитие музейного дела в городском округе город Шахунья Нижегородской области»</t>
  </si>
  <si>
    <t>08 4 00 00000</t>
  </si>
  <si>
    <t>Обеспечение деятельности музеев</t>
  </si>
  <si>
    <t>08 4 03 41590</t>
  </si>
  <si>
    <t>08 4 03 S2090</t>
  </si>
  <si>
    <t>Подпрограмма 5 «Развитие культурно-досуговой деятельности в городском округе город Шахунья Нижегородской области»</t>
  </si>
  <si>
    <t>08 5 00 00000</t>
  </si>
  <si>
    <t>Обеспечение деятельности клубных учреждений</t>
  </si>
  <si>
    <t>08 5 06 40590</t>
  </si>
  <si>
    <t>08 5 06 S2090</t>
  </si>
  <si>
    <t>Культурно-массовые мероприятия</t>
  </si>
  <si>
    <t>08 5 05 25220</t>
  </si>
  <si>
    <t>Подпрограмма 6 «Обеспечение реализации муниципальной программы»</t>
  </si>
  <si>
    <t>08 6 00 00000</t>
  </si>
  <si>
    <t>Обеспечение деятельности МКУ «ЦОДУК»</t>
  </si>
  <si>
    <t>08 6 01 00000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</si>
  <si>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</si>
  <si>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08 6 01 46590</t>
  </si>
  <si>
    <t>08 6 01 S2090</t>
  </si>
  <si>
    <t>Обеспечение деятельности МКУК «Центр организационно-методической работы учреждений культуры»</t>
  </si>
  <si>
    <t>08 6 02 00000</t>
  </si>
  <si>
    <t>08 6 02 00590</t>
  </si>
  <si>
    <t>08 6 02 S2090</t>
  </si>
  <si>
    <t>МП «Управление муниципальным имуществом городского округа город Шахунья Нижегородской области»</t>
  </si>
  <si>
    <t>09 0 00 00000</t>
  </si>
  <si>
    <t>Проведение оценки, инвентаризации и паспортизации муниципального имущества</t>
  </si>
  <si>
    <t>09 0 02 25020</t>
  </si>
  <si>
    <t>Установление границ населенных пунктов городского округа город Шахунья</t>
  </si>
  <si>
    <t>09 0 03 25090</t>
  </si>
  <si>
    <t>Содержание и оформление имущества, составляющего казну городского округа</t>
  </si>
  <si>
    <t>09 0 05 03100</t>
  </si>
  <si>
    <t>Мероприятия по проведению кадастровых и оценочных работ по земельным участкам</t>
  </si>
  <si>
    <t>09 0 06 25090</t>
  </si>
  <si>
    <t>МП «Управление муниципальными финансами городского округа город Шахунья Нижегородской области»</t>
  </si>
  <si>
    <t>10 0 00 00000</t>
  </si>
  <si>
    <t>Подпрограмма 1 «Организация и совершенствование бюджетного процесса в городском округе город Шахунья»</t>
  </si>
  <si>
    <t>10 1 00 00000</t>
  </si>
  <si>
    <t>Резервный фонд</t>
  </si>
  <si>
    <t>10 1 04 05000</t>
  </si>
  <si>
    <t>Расходы на программный продукт по казначейскому исполнению бюджета</t>
  </si>
  <si>
    <t>10 1 05 25150</t>
  </si>
  <si>
    <t>Процентные платежи по муниципальному долгу городского округа</t>
  </si>
  <si>
    <t>10 1 08 00000</t>
  </si>
  <si>
    <t>Обслуживание муниципального долга</t>
  </si>
  <si>
    <t>10 1 08 27000</t>
  </si>
  <si>
    <t>Подпрограмма 3 «Обеспечение реализации муниципальной программы»</t>
  </si>
  <si>
    <t>10 3 00 00000</t>
  </si>
  <si>
    <t>10 3 01 00000</t>
  </si>
  <si>
    <t>10 3 01 00190</t>
  </si>
  <si>
    <t>10 3 01 S2090</t>
  </si>
  <si>
    <t>МП «Развитие физической культуры и спорта в городском округе город Шахунья Нижегородской области на 2020-2022 годы»</t>
  </si>
  <si>
    <t>11 0 00 00000</t>
  </si>
  <si>
    <t>Подпрограмма 1 «Развитие и пропаганда физической культуры и массового спорта в городском округе город Шахунья Нижегородской области на 2020-2022 годы»</t>
  </si>
  <si>
    <t>11 1 00 00000</t>
  </si>
  <si>
    <t>Организация и проведение спортивно-массовых мероприятий</t>
  </si>
  <si>
    <t>11 1 01 25270</t>
  </si>
  <si>
    <t>Иные выплаты</t>
  </si>
  <si>
    <t>Подпрограмма 3 «Обеспечение реализации муниципальной программы на 2020-2022гг.»</t>
  </si>
  <si>
    <t>11 3 00 00000</t>
  </si>
  <si>
    <t>Расходы на обеспечение деятельности учреждений спорта</t>
  </si>
  <si>
    <t>11 3 03 87590</t>
  </si>
  <si>
    <t>11 3 03 S2090</t>
  </si>
  <si>
    <t>МП «Развитие транспортной системы в городском округе город Шахунья Нижегородской области»</t>
  </si>
  <si>
    <t>12 0 00 00000</t>
  </si>
  <si>
    <t>Ремонт дорог в городском округе</t>
  </si>
  <si>
    <t>12 0 01 00000</t>
  </si>
  <si>
    <t>12 0 01 02030</t>
  </si>
  <si>
    <t>12 0 01 S2210</t>
  </si>
  <si>
    <t>Субсидии на финансовое обеспечение мероприятий, связанных с предотвращением влияния ухудшения экономической ситуации из-за распространения коронавирусной инфекции на деятельность транспортных предприятий</t>
  </si>
  <si>
    <t>12 0 С2 00000</t>
  </si>
  <si>
    <t>12 0 С2 72720</t>
  </si>
  <si>
    <t>12 0 С2 S2720</t>
  </si>
  <si>
    <t>МП «Развитие предпринимательства в городском округе город Шахунья Нижегородской области»</t>
  </si>
  <si>
    <t>13 0 00 00000</t>
  </si>
  <si>
    <t>Развитие инфраструктуры поддержки субъектов малого и среднего предпринимательства</t>
  </si>
  <si>
    <t>13 0 05 00000</t>
  </si>
  <si>
    <t>Субсидия центру развития бизнеса (совершенствование работы в том числе внедрение новых услуг)</t>
  </si>
  <si>
    <t>13 0 05 29030</t>
  </si>
  <si>
    <t>Субсидии на реализацию мероприятий по обеспечению удаленных населенных пунктов Нижегородской области товарами первой необходимости (проект "Автолавки в село")</t>
  </si>
  <si>
    <t>13 0 06 72060</t>
  </si>
  <si>
    <t>Субсидия на реализацию мероприятий по обеспечению удаленных населенных пунктов Нижегородской области товарами первой необходимости (проект "Автолавки в село"</t>
  </si>
  <si>
    <t>13 0 06 S2060</t>
  </si>
  <si>
    <t>Иные межбюджетные ассигнования</t>
  </si>
  <si>
    <t>МП «Обеспечение безопасности жизнедеятельности населения и территорий городского округа город Шахунья Нижегородской области на 2018-2023 годы»</t>
  </si>
  <si>
    <t>16 0 00 00000</t>
  </si>
  <si>
    <t>Подпрограмма 1 «Обеспечение пожарной безопасности и безопасности людей на водных объектах городского округа город Шахунья Нижегородской области»</t>
  </si>
  <si>
    <t>16 1 00 00000</t>
  </si>
  <si>
    <t>Предупреждение чрезвычайных и стихийных бедствий (незамерзающие проруби)</t>
  </si>
  <si>
    <t>16 1 01 25040</t>
  </si>
  <si>
    <t>Обеспечение функционирования муниципальных казенных учреждений (Пожарная служба)</t>
  </si>
  <si>
    <t>16 1 02 0000</t>
  </si>
  <si>
    <t>Расходы на выплаты персоналу в целях обеспечения выполнения функций органов местного самоуправления, казенными учреждениями</t>
  </si>
  <si>
    <t>16 1 02 47590</t>
  </si>
  <si>
    <t>16 1 02 S2090</t>
  </si>
  <si>
    <t>Мероприятия по проведению противопожарной опашки населенных пунктов</t>
  </si>
  <si>
    <t>16 1 04 25040</t>
  </si>
  <si>
    <t>Расходы на содержание добровольной пожарной охраны</t>
  </si>
  <si>
    <t>16 1 02 25110</t>
  </si>
  <si>
    <t>Подпрограмма 2 «Противодействие терроризму и экстремизму на территории городского округа город Шахунья Нижегородской области»</t>
  </si>
  <si>
    <t>16 2 00 00000</t>
  </si>
  <si>
    <t>расходы на проведение мероприятий по профилактическим мерам антитеррористического характера»</t>
  </si>
  <si>
    <t>16 2 01 25130</t>
  </si>
  <si>
    <t>Подпрограмма 3 «Обеспечение гражданской защиты населения и территорий городского округа город Шахунья Нижегородской области»</t>
  </si>
  <si>
    <t>16 3 00 00000</t>
  </si>
  <si>
    <t>Обеспечение функционирования муниципальных казенных учреждений (аварийно-спасательная служба)</t>
  </si>
  <si>
    <t>16 3 01 00000</t>
  </si>
  <si>
    <t xml:space="preserve">Расходы на выплаты персоналу в целях обеспечения выполнения функций органов местного самоуправления, казенными учреждениями </t>
  </si>
  <si>
    <t>16 3 01 00590</t>
  </si>
  <si>
    <t>Мероприятия по предупреждению и ликвидации чрезвычайных и стихийных бедствий (аттестация ПЭВМ, мероприятия по ГО)</t>
  </si>
  <si>
    <t>16 3 01 25040</t>
  </si>
  <si>
    <t>Обеспечение функционирования муниципальных казенных учреждений (дежурно-диспетчерской службы ЖКХ)</t>
  </si>
  <si>
    <t>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</si>
  <si>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Капитальные вложения в объекты государственной (муниципальной) собственности</t>
  </si>
  <si>
    <t>16 3 01 S2400</t>
  </si>
  <si>
    <t>Расходы по оказанию материальной помощи гражданам, оказавшимся в трудной жизненной ситуации</t>
  </si>
  <si>
    <t>16 3 01 28120</t>
  </si>
  <si>
    <t>Подпрограмма 4 «Построение и развитие аппаратно-программного комплекса «Безопасный город»</t>
  </si>
  <si>
    <t>16 4 00 00000</t>
  </si>
  <si>
    <t>Расходы по обслуживанию автоматизированной системы центрального оповещения населения</t>
  </si>
  <si>
    <t>16 4 01 S2370</t>
  </si>
  <si>
    <t>Содержание и обслуживание РАСЦО (приобретение расходных материалов по содержанию установок)</t>
  </si>
  <si>
    <t>16 4 02 25140</t>
  </si>
  <si>
    <t>Расходы по абонентской плате муниципального сегмента РАСЦО</t>
  </si>
  <si>
    <t>16 4 03 25140</t>
  </si>
  <si>
    <t>Расходы по оплате электроэнергии муниципального сегмента РАСЦО</t>
  </si>
  <si>
    <t>16 4 04 25140</t>
  </si>
  <si>
    <t>МП «Обеспечение жильем молодых семей в городском округе город Шахунья Нижегородской области на 2020-2022 годы»</t>
  </si>
  <si>
    <t>20 0 00 00000</t>
  </si>
  <si>
    <t>Мероприятия по компенсации части % ставки по программе «Молодой семье доступное жильё»</t>
  </si>
  <si>
    <t>20 0 03 28240</t>
  </si>
  <si>
    <t>МП «Формирование комфортной городской среды городского округа город Шахунья Нижегородской области на 2018-2022 годы»</t>
  </si>
  <si>
    <t>22 0 00 00000</t>
  </si>
  <si>
    <t>Проведение мероприятий по благоустройству дворовых территорий и общественных пространств городского округа город Шахунья Нижегородской области</t>
  </si>
  <si>
    <t>22 0 F25555A</t>
  </si>
  <si>
    <t>МП «Обращение с твердыми коммунальными отходами на территории городского округа город Шахунья Нижегородской области»</t>
  </si>
  <si>
    <t>23 0 00 00000</t>
  </si>
  <si>
    <t>Мероприятия на обустройство мест (площадок) накопления твердых коммунальных отходов на территории городского округа город Шахунья Нижегородской области</t>
  </si>
  <si>
    <t>23 0 01 S2670</t>
  </si>
  <si>
    <t>Расходы на приобретение контейнеров, бункеров для накопления твердых коммунальных отходов</t>
  </si>
  <si>
    <t>23 0 02 S7470</t>
  </si>
  <si>
    <t>Расходы на приобретение контейнеров, бункеров</t>
  </si>
  <si>
    <t>23 0 02 74700</t>
  </si>
  <si>
    <t>Мероприятия на ликвидацию несанкционированных свалок</t>
  </si>
  <si>
    <t>23 0 03 S2290</t>
  </si>
  <si>
    <t>МП «Повышение безопасности дорожного движения в городском округе город Шахунья Нижегородской области»</t>
  </si>
  <si>
    <t>24 0 00 00000</t>
  </si>
  <si>
    <t>Формирование у детей навыков безопасного поведения на дорогах</t>
  </si>
  <si>
    <t>24 0 02 00000</t>
  </si>
  <si>
    <t>Расходы на приобретение светоотражающих элементов для обучающихся образовательных учреждений</t>
  </si>
  <si>
    <t>24 0 02 25260</t>
  </si>
  <si>
    <t>Непрограммные расходы</t>
  </si>
  <si>
    <t>77 7 00 0000</t>
  </si>
  <si>
    <t>Адресная индивидуальная поддержка одаренных детей и молодежи</t>
  </si>
  <si>
    <t>Расходы на обеспечение деятельности муниципальных учреждений (Пожарное депо)</t>
  </si>
  <si>
    <t>77 7 01 00000</t>
  </si>
  <si>
    <t>Расходы на обеспечение функций муниципальных органов</t>
  </si>
  <si>
    <t>77 7 01 00190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</si>
  <si>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</si>
  <si>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</t>
  </si>
  <si>
    <t>77 7 01 03000</t>
  </si>
  <si>
    <t>Руководитель контрольно-счетного органа</t>
  </si>
  <si>
    <t>77 7 01 07060</t>
  </si>
  <si>
    <t>Функционирование председателя Совета депутатов</t>
  </si>
  <si>
    <t>77 7 01 11000</t>
  </si>
  <si>
    <t>Муниципальные учреждения</t>
  </si>
  <si>
    <t>77 7 02 00000</t>
  </si>
  <si>
    <t>Расходы на обеспечение деятельности муниципальных учреждений</t>
  </si>
  <si>
    <t>77 7 02 00590</t>
  </si>
  <si>
    <t>Прочие мероприятия в области жилищно-коммунального хозяйства</t>
  </si>
  <si>
    <t>77 7 03 00000</t>
  </si>
  <si>
    <t>77 7 03 29710</t>
  </si>
  <si>
    <t>77 7 03 03030</t>
  </si>
  <si>
    <t>Прочие непрограммные расходы</t>
  </si>
  <si>
    <t>77 7 04 00000</t>
  </si>
  <si>
    <t>Прочие выплаты по обязательствам городского округа</t>
  </si>
  <si>
    <t>77 7 04 26000</t>
  </si>
  <si>
    <t>77 7 04 20220</t>
  </si>
  <si>
    <t>Расходы на обеспечение доступа к системе электронного документооборота</t>
  </si>
  <si>
    <t>77 7 04 S2300</t>
  </si>
  <si>
    <t>77 7 05 00000</t>
  </si>
  <si>
    <t>Субвенция на обеспечение детей-сирот и детей оставшихся без попечения родителей, лиц из числа детей-сирот и детей жилыми помещениями</t>
  </si>
  <si>
    <t>77 7 05 R0820</t>
  </si>
  <si>
    <t>77 7 05 51200</t>
  </si>
  <si>
    <t>Субвенция на обеспечение жильем инвалидов</t>
  </si>
  <si>
    <t>77 7 05 51350</t>
  </si>
  <si>
    <t>Субвенция на обеспечение жильем иных категорий граждан</t>
  </si>
  <si>
    <t>77 7 05 51760</t>
  </si>
  <si>
    <t>77 7 06 R0820</t>
  </si>
  <si>
    <t>77 7 06 S2050</t>
  </si>
  <si>
    <t>77 7 06 21000</t>
  </si>
  <si>
    <t>Средства фонда на поддержку территорий</t>
  </si>
  <si>
    <t>77 7 06 22000</t>
  </si>
  <si>
    <t>77 7 06 S2300</t>
  </si>
  <si>
    <t>Субвенции на осуществление отдельных государственных полномочий по организационно-техническому и информационно-методическому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предъявленным к первой квалификационной категории</t>
  </si>
  <si>
    <t>77 7 06 73010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</si>
  <si>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</si>
  <si>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77 7 06 73020</t>
  </si>
  <si>
    <t>Субвенции на осуществление государственных полномочий по созданию и организации деятельности муниципальных комиссий по делам несовершеннолетних и защите их прав</t>
  </si>
  <si>
    <t>77 7 06 73040</t>
  </si>
  <si>
    <t>77 7 06 73060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</si>
  <si>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</si>
  <si>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77 7 06 73120</t>
  </si>
  <si>
    <t>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</si>
  <si>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77 7 06 73150</t>
  </si>
  <si>
    <t>77 7 06 74800</t>
  </si>
  <si>
    <t>Непрограммные расходы в области СМИ</t>
  </si>
  <si>
    <t>77 7 07 00000</t>
  </si>
  <si>
    <t>Субсидии редакции газета «Знамя труда»</t>
  </si>
  <si>
    <t>77 7 07 S2050</t>
  </si>
  <si>
    <t>Расходы на обеспечение деятельности РТП «Земляки»</t>
  </si>
  <si>
    <t>Мероприятия по переселению граждан из аварийного жилищного фонда за счет средств государственной корпорации – фонда содействия реформированию жилищно-коммунального хозяйства</t>
  </si>
  <si>
    <t>Сбор, удаление отходов и очистка сточных вод</t>
  </si>
  <si>
    <t>77 7 С1 00190</t>
  </si>
  <si>
    <t>77 7 С1 00590</t>
  </si>
  <si>
    <t>Прочие расходы в области жилищного хозяйства</t>
  </si>
  <si>
    <t>Прочие мероприятия в области коммунального хозяйства</t>
  </si>
  <si>
    <t>Обеспечение проведения выборов и референдумов</t>
  </si>
  <si>
    <t>77 7 04 00002</t>
  </si>
  <si>
    <t>На разработку ПСД</t>
  </si>
  <si>
    <t>Услуги по проектированию планировки и межевания территории для размещения очистных сооружений в р.п.Вахтан</t>
  </si>
  <si>
    <t>77 7 04 25090</t>
  </si>
  <si>
    <t>Расходы на устройство транспортно-пересадочных узлов и автостанций</t>
  </si>
  <si>
    <t>77 7 04 S2720</t>
  </si>
  <si>
    <t>Расходы по приобретению и оборудованию автономными пожарными извещателями мест проживания граждан, относящихся к категории социального риска</t>
  </si>
  <si>
    <t>77 7 04 25115</t>
  </si>
  <si>
    <t>77 7 G6 00000</t>
  </si>
  <si>
    <t>77 7 G6 S268A</t>
  </si>
  <si>
    <t>Расходы на строительство и реконструкцию (модернизацию) объектов питьевого водоснабжения</t>
  </si>
  <si>
    <t>77 7 G5 5243A</t>
  </si>
  <si>
    <t>77 7 F3 00000</t>
  </si>
  <si>
    <t>77 7 F3 6748S</t>
  </si>
  <si>
    <t>77 7 F3 67483</t>
  </si>
  <si>
    <t>77 7 F3 67484</t>
  </si>
  <si>
    <t>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за счет средств федерального бюджета</t>
  </si>
  <si>
    <t>77 7 F2 54240</t>
  </si>
  <si>
    <t>Средства за счет федерального бюджета</t>
  </si>
  <si>
    <t>Субвенция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</si>
  <si>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Средства за счет областного бюджета</t>
  </si>
  <si>
    <t>77 7 06 00000</t>
  </si>
  <si>
    <t>Иные межбюджетные трансферты из фонда поддержки территорий</t>
  </si>
  <si>
    <t>Субсидия бюджетным, автономным учреждениям и иным некоммерческим организациям</t>
  </si>
  <si>
    <t>Средства резервного фонда Правителдьства НО</t>
  </si>
  <si>
    <t>77 7 W6 21000</t>
  </si>
  <si>
    <t>Субсидии учреждениям СМИ</t>
  </si>
  <si>
    <t>Государственная поддержка телевидению</t>
  </si>
  <si>
    <t>Прочие дотации бюджетам городских округов за счет средств областного бюджета</t>
  </si>
  <si>
    <t>77 7 06 71040</t>
  </si>
  <si>
    <t>Субсидия на осуществление полномочий по организации и осуществлению деятельности по опеке и попечительству в отношении совершеннолетних граждан</t>
  </si>
  <si>
    <t>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</t>
  </si>
  <si>
    <t>77 7 06 73050</t>
  </si>
  <si>
    <t>77 7 06 73140</t>
  </si>
  <si>
    <t>На предоставление грантов на награждение победителей смотра-конкурса на звание " Лучшие муниципальные образования НО в сфере благоустройства и дорожной деятельности"</t>
  </si>
  <si>
    <t>Средства резервного фонда Правительства Нижегородской области на мероприятия по коронавирусу</t>
  </si>
  <si>
    <t>77 7 С1 21000</t>
  </si>
  <si>
    <t>Предупреждение распространения, профилактика, диагностика и лечение от новой коронавирусной инфекции</t>
  </si>
  <si>
    <t>77 7 С1 26000</t>
  </si>
  <si>
    <t>На возмещение затрат организаций, пострадавших от распространения новой коронавирусной инфекции, на оплата коммунальных услуг</t>
  </si>
  <si>
    <t>77 7 С2 74210</t>
  </si>
  <si>
    <t>На поддержку самозанятых граждан, пострадавших от распространения новой коронавирусной инфекции</t>
  </si>
  <si>
    <t>77 7 С2 74220</t>
  </si>
  <si>
    <t>На возмещение части затрат организаций, пострадавших от распространения новой коронавирусной инфекции, на оплата труда работников</t>
  </si>
  <si>
    <t>77 7 С2 74190</t>
  </si>
  <si>
    <t>Ликвидация последствий стихийных и чрезвычайных действий природного техогенного характера</t>
  </si>
  <si>
    <t>Средства резервного фонда Правительства НО</t>
  </si>
  <si>
    <t>Иные межбюджетные трансферты на поощрение муниципальных управленческих команд в 2020 году</t>
  </si>
  <si>
    <t xml:space="preserve">Иные межбюджетные трансферты </t>
  </si>
  <si>
    <t>777065549F</t>
  </si>
  <si>
    <t xml:space="preserve">              ( в тыс.руб.)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</si>
  <si>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на 2020 год и на плановый период на 2021 и 2022 годов</t>
  </si>
  <si>
    <t xml:space="preserve">             приложение № 6
к решению Совета депутатов
городского округа город   Шахунья
№ ___ от ___________2021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</si>
</sst>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4" fontId="0" fillId="0" borderId="0" xfId="0" applyNumberFormat="1"/>
    <xf numFmtId="164" fontId="0" fillId="0" borderId="0" xfId="0" applyNumberFormat="1"/>
    <xf numFmtId="0" fontId="0" fillId="4" borderId="0" xfId="0" applyFill="1"/>
    <xf numFmtId="165" fontId="1" fillId="4" borderId="5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3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7" fillId="4" borderId="0" xfId="0" applyFont="1" applyFill="1"/>
    <xf numFmtId="0" fontId="8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164" fontId="8" fillId="4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164" fontId="5" fillId="4" borderId="0" xfId="0" applyNumberFormat="1" applyFont="1" applyFill="1"/>
    <xf numFmtId="4" fontId="5" fillId="4" borderId="0" xfId="0" applyNumberFormat="1" applyFont="1" applyFill="1"/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44.7109375" style="14" customWidth="1"/>
    <col min="2" max="2" width="18.85546875" style="14" customWidth="1"/>
    <col min="3" max="3" width="10.7109375" style="14" customWidth="1"/>
    <col min="4" max="4" width="22.85546875" style="14" customWidth="1"/>
    <col min="5" max="5" width="25.28515625" style="14" customWidth="1"/>
    <col min="7" max="7" width="11.42578125" bestFit="1" customWidth="1"/>
    <col min="8" max="8" width="21" customWidth="1"/>
  </cols>
  <sheetData>
    <row r="1" spans="1:10" x14ac:dyDescent="0.25">
      <c r="F1" s="5"/>
      <c r="G1" s="5"/>
      <c r="H1" s="5"/>
    </row>
    <row r="2" spans="1:10" ht="18" customHeight="1" x14ac:dyDescent="0.25">
      <c r="D2" s="40" t="s">
        <v>510</v>
      </c>
      <c r="E2" s="41"/>
      <c r="F2" s="41"/>
      <c r="G2" s="54"/>
      <c r="H2" s="54"/>
      <c r="I2" s="54"/>
      <c r="J2" s="54"/>
    </row>
    <row r="3" spans="1:10" ht="37.5" customHeight="1" x14ac:dyDescent="0.25">
      <c r="D3" s="41"/>
      <c r="E3" s="41"/>
      <c r="F3" s="41"/>
      <c r="G3" s="54"/>
      <c r="H3" s="54"/>
      <c r="I3" s="54"/>
      <c r="J3" s="54"/>
    </row>
    <row r="4" spans="1:10" ht="17.25" customHeight="1" x14ac:dyDescent="0.25">
      <c r="D4" s="41"/>
      <c r="E4" s="41"/>
      <c r="F4" s="41"/>
      <c r="G4" s="54"/>
      <c r="H4" s="54"/>
      <c r="I4" s="54"/>
      <c r="J4" s="54"/>
    </row>
    <row r="5" spans="1:10" ht="17.25" customHeight="1" x14ac:dyDescent="0.25">
      <c r="D5" s="41"/>
      <c r="E5" s="41"/>
      <c r="F5" s="41"/>
      <c r="G5" s="11"/>
      <c r="H5" s="12"/>
      <c r="I5" s="12"/>
      <c r="J5" s="12"/>
    </row>
    <row r="6" spans="1:10" ht="23.25" customHeight="1" x14ac:dyDescent="0.25">
      <c r="D6" s="41"/>
      <c r="E6" s="41"/>
      <c r="F6" s="41"/>
      <c r="G6" s="54"/>
      <c r="H6" s="54"/>
      <c r="I6" s="54"/>
      <c r="J6" s="54"/>
    </row>
    <row r="7" spans="1:10" ht="67.5" customHeight="1" x14ac:dyDescent="0.25">
      <c r="A7" s="52" t="s">
        <v>509</v>
      </c>
      <c r="B7" s="53"/>
      <c r="C7" s="53"/>
      <c r="D7" s="53"/>
      <c r="E7" s="53"/>
      <c r="F7" s="5"/>
      <c r="G7" s="54"/>
      <c r="H7" s="54"/>
      <c r="I7" s="54"/>
      <c r="J7" s="54"/>
    </row>
    <row r="8" spans="1:10" ht="41.25" customHeight="1" x14ac:dyDescent="0.25">
      <c r="A8" s="53"/>
      <c r="B8" s="53"/>
      <c r="C8" s="53"/>
      <c r="D8" s="53"/>
      <c r="E8" s="53"/>
      <c r="F8" s="13"/>
      <c r="G8" s="13"/>
      <c r="H8" s="13"/>
    </row>
    <row r="9" spans="1:10" ht="15.75" thickBot="1" x14ac:dyDescent="0.3">
      <c r="E9" s="15" t="s">
        <v>508</v>
      </c>
    </row>
    <row r="10" spans="1:10" x14ac:dyDescent="0.25">
      <c r="A10" s="42" t="s">
        <v>0</v>
      </c>
      <c r="B10" s="45" t="s">
        <v>1</v>
      </c>
      <c r="C10" s="46"/>
      <c r="D10" s="49" t="s">
        <v>2</v>
      </c>
      <c r="E10" s="49" t="s">
        <v>3</v>
      </c>
    </row>
    <row r="11" spans="1:10" ht="15.75" thickBot="1" x14ac:dyDescent="0.3">
      <c r="A11" s="43"/>
      <c r="B11" s="47"/>
      <c r="C11" s="48"/>
      <c r="D11" s="50"/>
      <c r="E11" s="50"/>
    </row>
    <row r="12" spans="1:10" ht="32.25" thickBot="1" x14ac:dyDescent="0.3">
      <c r="A12" s="44"/>
      <c r="B12" s="16" t="s">
        <v>4</v>
      </c>
      <c r="C12" s="17" t="s">
        <v>5</v>
      </c>
      <c r="D12" s="51"/>
      <c r="E12" s="51"/>
    </row>
    <row r="13" spans="1:10" ht="17.25" thickBot="1" x14ac:dyDescent="0.3">
      <c r="A13" s="18" t="s">
        <v>6</v>
      </c>
      <c r="B13" s="19"/>
      <c r="C13" s="19"/>
      <c r="D13" s="20">
        <v>1555912.9</v>
      </c>
      <c r="E13" s="20">
        <v>1522513.2</v>
      </c>
    </row>
    <row r="14" spans="1:10" ht="17.25" thickBot="1" x14ac:dyDescent="0.3">
      <c r="A14" s="18" t="s">
        <v>7</v>
      </c>
      <c r="B14" s="19"/>
      <c r="C14" s="19"/>
      <c r="D14" s="20">
        <v>1271857.1000000001</v>
      </c>
      <c r="E14" s="20">
        <v>1253147.6000000001</v>
      </c>
      <c r="G14" s="3"/>
      <c r="H14" s="3"/>
    </row>
    <row r="15" spans="1:10" ht="63.75" thickBot="1" x14ac:dyDescent="0.3">
      <c r="A15" s="21" t="s">
        <v>8</v>
      </c>
      <c r="B15" s="22" t="s">
        <v>9</v>
      </c>
      <c r="C15" s="22">
        <v>0</v>
      </c>
      <c r="D15" s="6">
        <f>D16+D65+D74+D77+D80+D87+D96</f>
        <v>845591.8</v>
      </c>
      <c r="E15" s="6">
        <f>E16+E65+E74+E77+E80+E87+E96</f>
        <v>839533.7</v>
      </c>
    </row>
    <row r="16" spans="1:10" ht="32.25" thickBot="1" x14ac:dyDescent="0.3">
      <c r="A16" s="9" t="s">
        <v>10</v>
      </c>
      <c r="B16" s="8" t="s">
        <v>11</v>
      </c>
      <c r="C16" s="8">
        <v>0</v>
      </c>
      <c r="D16" s="6">
        <f>D17+D19+D21+D23+D25+D27+D30+D32+D34+D36+D38+D40+D42+D44+D46+D48+D50+D52+D54+D56+D58+D60</f>
        <v>825798.3</v>
      </c>
      <c r="E16" s="6">
        <f>E17+E19+E21+E23+E25+E27+E30+E32+E34+E36+E38+E40+E42+E44+E46+E48+E50+E52+E54+E56+E58+E60</f>
        <v>820838.1</v>
      </c>
    </row>
    <row r="17" spans="1:5" ht="32.25" thickBot="1" x14ac:dyDescent="0.3">
      <c r="A17" s="9" t="s">
        <v>12</v>
      </c>
      <c r="B17" s="10" t="s">
        <v>13</v>
      </c>
      <c r="C17" s="10">
        <v>0</v>
      </c>
      <c r="D17" s="6">
        <f>D18</f>
        <v>72402.8</v>
      </c>
      <c r="E17" s="6">
        <f>E18</f>
        <v>72402.8</v>
      </c>
    </row>
    <row r="18" spans="1:5" ht="48" thickBot="1" x14ac:dyDescent="0.3">
      <c r="A18" s="9" t="s">
        <v>14</v>
      </c>
      <c r="B18" s="10" t="s">
        <v>13</v>
      </c>
      <c r="C18" s="8">
        <v>600</v>
      </c>
      <c r="D18" s="23">
        <v>72402.8</v>
      </c>
      <c r="E18" s="23">
        <v>72402.8</v>
      </c>
    </row>
    <row r="19" spans="1:5" ht="63.75" thickBot="1" x14ac:dyDescent="0.3">
      <c r="A19" s="9" t="s">
        <v>15</v>
      </c>
      <c r="B19" s="8" t="s">
        <v>16</v>
      </c>
      <c r="C19" s="10">
        <v>0</v>
      </c>
      <c r="D19" s="6">
        <f>D20</f>
        <v>8888.7999999999993</v>
      </c>
      <c r="E19" s="6">
        <f>E20</f>
        <v>8888.7999999999993</v>
      </c>
    </row>
    <row r="20" spans="1:5" ht="48" thickBot="1" x14ac:dyDescent="0.3">
      <c r="A20" s="9" t="s">
        <v>14</v>
      </c>
      <c r="B20" s="8" t="s">
        <v>16</v>
      </c>
      <c r="C20" s="8">
        <v>600</v>
      </c>
      <c r="D20" s="23">
        <v>8888.7999999999993</v>
      </c>
      <c r="E20" s="23">
        <v>8888.7999999999993</v>
      </c>
    </row>
    <row r="21" spans="1:5" ht="63.75" thickBot="1" x14ac:dyDescent="0.3">
      <c r="A21" s="9" t="s">
        <v>17</v>
      </c>
      <c r="B21" s="8" t="s">
        <v>18</v>
      </c>
      <c r="C21" s="10">
        <v>0</v>
      </c>
      <c r="D21" s="7">
        <f>D22</f>
        <v>170</v>
      </c>
      <c r="E21" s="7">
        <f>E22</f>
        <v>170</v>
      </c>
    </row>
    <row r="22" spans="1:5" ht="48" thickBot="1" x14ac:dyDescent="0.3">
      <c r="A22" s="9" t="s">
        <v>14</v>
      </c>
      <c r="B22" s="8" t="s">
        <v>18</v>
      </c>
      <c r="C22" s="8">
        <v>600</v>
      </c>
      <c r="D22" s="24">
        <v>170</v>
      </c>
      <c r="E22" s="24">
        <v>170</v>
      </c>
    </row>
    <row r="23" spans="1:5" ht="63.75" thickBot="1" x14ac:dyDescent="0.3">
      <c r="A23" s="9" t="s">
        <v>19</v>
      </c>
      <c r="B23" s="8" t="s">
        <v>20</v>
      </c>
      <c r="C23" s="10">
        <v>0</v>
      </c>
      <c r="D23" s="23">
        <f>D24</f>
        <v>136658.20000000001</v>
      </c>
      <c r="E23" s="6">
        <f>E24</f>
        <v>136658.20000000001</v>
      </c>
    </row>
    <row r="24" spans="1:5" ht="48" thickBot="1" x14ac:dyDescent="0.3">
      <c r="A24" s="9" t="s">
        <v>14</v>
      </c>
      <c r="B24" s="8" t="s">
        <v>20</v>
      </c>
      <c r="C24" s="8">
        <v>600</v>
      </c>
      <c r="D24" s="23">
        <v>136658.20000000001</v>
      </c>
      <c r="E24" s="23">
        <v>136658.20000000001</v>
      </c>
    </row>
    <row r="25" spans="1:5" ht="158.25" thickBot="1" x14ac:dyDescent="0.3">
      <c r="A25" s="9" t="s">
        <v>21</v>
      </c>
      <c r="B25" s="8" t="s">
        <v>22</v>
      </c>
      <c r="C25" s="10">
        <v>0</v>
      </c>
      <c r="D25" s="6">
        <f>D26</f>
        <v>1858.1</v>
      </c>
      <c r="E25" s="6">
        <f>E26</f>
        <v>1531.1</v>
      </c>
    </row>
    <row r="26" spans="1:5" ht="48" thickBot="1" x14ac:dyDescent="0.3">
      <c r="A26" s="9" t="s">
        <v>14</v>
      </c>
      <c r="B26" s="8" t="s">
        <v>22</v>
      </c>
      <c r="C26" s="8">
        <v>600</v>
      </c>
      <c r="D26" s="23">
        <v>1858.1</v>
      </c>
      <c r="E26" s="23">
        <v>1531.1</v>
      </c>
    </row>
    <row r="27" spans="1:5" ht="207.75" customHeight="1" thickBot="1" x14ac:dyDescent="0.3">
      <c r="A27" s="9" t="s">
        <v>23</v>
      </c>
      <c r="B27" s="10" t="s">
        <v>24</v>
      </c>
      <c r="C27" s="10">
        <v>0</v>
      </c>
      <c r="D27" s="6">
        <f>D28+D29</f>
        <v>4784</v>
      </c>
      <c r="E27" s="6">
        <f>E28+E29</f>
        <v>4757.3</v>
      </c>
    </row>
    <row r="28" spans="1:5" ht="32.25" thickBot="1" x14ac:dyDescent="0.3">
      <c r="A28" s="9" t="s">
        <v>25</v>
      </c>
      <c r="B28" s="10" t="s">
        <v>24</v>
      </c>
      <c r="C28" s="8">
        <v>200</v>
      </c>
      <c r="D28" s="8">
        <v>87.3</v>
      </c>
      <c r="E28" s="8">
        <v>60.7</v>
      </c>
    </row>
    <row r="29" spans="1:5" ht="32.25" thickBot="1" x14ac:dyDescent="0.3">
      <c r="A29" s="9" t="s">
        <v>26</v>
      </c>
      <c r="B29" s="10" t="s">
        <v>24</v>
      </c>
      <c r="C29" s="8">
        <v>300</v>
      </c>
      <c r="D29" s="6">
        <v>4696.7</v>
      </c>
      <c r="E29" s="6">
        <v>4696.6000000000004</v>
      </c>
    </row>
    <row r="30" spans="1:5" ht="32.25" thickBot="1" x14ac:dyDescent="0.3">
      <c r="A30" s="9" t="s">
        <v>27</v>
      </c>
      <c r="B30" s="10" t="s">
        <v>28</v>
      </c>
      <c r="C30" s="10">
        <v>0</v>
      </c>
      <c r="D30" s="6">
        <f>D31</f>
        <v>51192.800000000003</v>
      </c>
      <c r="E30" s="6">
        <f>E31</f>
        <v>51033.8</v>
      </c>
    </row>
    <row r="31" spans="1:5" ht="48" thickBot="1" x14ac:dyDescent="0.3">
      <c r="A31" s="9" t="s">
        <v>14</v>
      </c>
      <c r="B31" s="10" t="s">
        <v>28</v>
      </c>
      <c r="C31" s="8">
        <v>600</v>
      </c>
      <c r="D31" s="23">
        <v>51192.800000000003</v>
      </c>
      <c r="E31" s="23">
        <v>51033.8</v>
      </c>
    </row>
    <row r="32" spans="1:5" ht="109.5" customHeight="1" thickBot="1" x14ac:dyDescent="0.3">
      <c r="A32" s="9" t="s">
        <v>29</v>
      </c>
      <c r="B32" s="10" t="s">
        <v>30</v>
      </c>
      <c r="C32" s="8">
        <v>0</v>
      </c>
      <c r="D32" s="23">
        <f>D33</f>
        <v>4869.5</v>
      </c>
      <c r="E32" s="23">
        <f>E33</f>
        <v>4732.8999999999996</v>
      </c>
    </row>
    <row r="33" spans="1:5" ht="48" thickBot="1" x14ac:dyDescent="0.3">
      <c r="A33" s="9" t="s">
        <v>14</v>
      </c>
      <c r="B33" s="10" t="s">
        <v>30</v>
      </c>
      <c r="C33" s="8">
        <v>600</v>
      </c>
      <c r="D33" s="23">
        <v>4869.5</v>
      </c>
      <c r="E33" s="23">
        <v>4732.8999999999996</v>
      </c>
    </row>
    <row r="34" spans="1:5" ht="63.75" thickBot="1" x14ac:dyDescent="0.3">
      <c r="A34" s="9" t="s">
        <v>15</v>
      </c>
      <c r="B34" s="10" t="s">
        <v>31</v>
      </c>
      <c r="C34" s="10">
        <v>0</v>
      </c>
      <c r="D34" s="6">
        <f>D35</f>
        <v>5081.2</v>
      </c>
      <c r="E34" s="6">
        <f>E35</f>
        <v>5081.2</v>
      </c>
    </row>
    <row r="35" spans="1:5" ht="48" thickBot="1" x14ac:dyDescent="0.3">
      <c r="A35" s="9" t="s">
        <v>14</v>
      </c>
      <c r="B35" s="10" t="s">
        <v>31</v>
      </c>
      <c r="C35" s="8">
        <v>600</v>
      </c>
      <c r="D35" s="23">
        <v>5081.2</v>
      </c>
      <c r="E35" s="23">
        <v>5081.2</v>
      </c>
    </row>
    <row r="36" spans="1:5" ht="95.25" thickBot="1" x14ac:dyDescent="0.3">
      <c r="A36" s="9" t="s">
        <v>32</v>
      </c>
      <c r="B36" s="10" t="s">
        <v>33</v>
      </c>
      <c r="C36" s="10">
        <v>0</v>
      </c>
      <c r="D36" s="6">
        <f>D37</f>
        <v>2488.4</v>
      </c>
      <c r="E36" s="6">
        <f>E37</f>
        <v>2185.5</v>
      </c>
    </row>
    <row r="37" spans="1:5" ht="48" thickBot="1" x14ac:dyDescent="0.3">
      <c r="A37" s="9" t="s">
        <v>14</v>
      </c>
      <c r="B37" s="10" t="s">
        <v>33</v>
      </c>
      <c r="C37" s="8">
        <v>600</v>
      </c>
      <c r="D37" s="23">
        <v>2488.4</v>
      </c>
      <c r="E37" s="23">
        <v>2185.5</v>
      </c>
    </row>
    <row r="38" spans="1:5" ht="63.75" thickBot="1" x14ac:dyDescent="0.3">
      <c r="A38" s="9" t="s">
        <v>17</v>
      </c>
      <c r="B38" s="8" t="s">
        <v>34</v>
      </c>
      <c r="C38" s="10">
        <v>0</v>
      </c>
      <c r="D38" s="25">
        <f>D39</f>
        <v>350</v>
      </c>
      <c r="E38" s="25">
        <f>E39</f>
        <v>350</v>
      </c>
    </row>
    <row r="39" spans="1:5" ht="48" thickBot="1" x14ac:dyDescent="0.3">
      <c r="A39" s="9" t="s">
        <v>14</v>
      </c>
      <c r="B39" s="8" t="s">
        <v>34</v>
      </c>
      <c r="C39" s="8">
        <v>600</v>
      </c>
      <c r="D39" s="26">
        <v>350</v>
      </c>
      <c r="E39" s="26">
        <v>350</v>
      </c>
    </row>
    <row r="40" spans="1:5" ht="63.75" thickBot="1" x14ac:dyDescent="0.3">
      <c r="A40" s="9" t="s">
        <v>35</v>
      </c>
      <c r="B40" s="8" t="s">
        <v>36</v>
      </c>
      <c r="C40" s="8">
        <v>0</v>
      </c>
      <c r="D40" s="23">
        <f>D41</f>
        <v>1820.3</v>
      </c>
      <c r="E40" s="23">
        <f>E41</f>
        <v>1727.4</v>
      </c>
    </row>
    <row r="41" spans="1:5" ht="48" thickBot="1" x14ac:dyDescent="0.3">
      <c r="A41" s="9" t="s">
        <v>14</v>
      </c>
      <c r="B41" s="8" t="s">
        <v>36</v>
      </c>
      <c r="C41" s="8">
        <v>600</v>
      </c>
      <c r="D41" s="23">
        <v>1820.3</v>
      </c>
      <c r="E41" s="23">
        <v>1727.4</v>
      </c>
    </row>
    <row r="42" spans="1:5" ht="63.75" thickBot="1" x14ac:dyDescent="0.3">
      <c r="A42" s="9" t="s">
        <v>37</v>
      </c>
      <c r="B42" s="8" t="s">
        <v>38</v>
      </c>
      <c r="C42" s="10">
        <v>0</v>
      </c>
      <c r="D42" s="6">
        <f>D43</f>
        <v>198646.39999999999</v>
      </c>
      <c r="E42" s="6">
        <f>E43</f>
        <v>198646.39999999999</v>
      </c>
    </row>
    <row r="43" spans="1:5" ht="48" thickBot="1" x14ac:dyDescent="0.3">
      <c r="A43" s="9" t="s">
        <v>14</v>
      </c>
      <c r="B43" s="8" t="s">
        <v>38</v>
      </c>
      <c r="C43" s="8">
        <v>600</v>
      </c>
      <c r="D43" s="23">
        <v>198646.39999999999</v>
      </c>
      <c r="E43" s="23">
        <v>198646.39999999999</v>
      </c>
    </row>
    <row r="44" spans="1:5" ht="142.5" thickBot="1" x14ac:dyDescent="0.3">
      <c r="A44" s="9" t="s">
        <v>39</v>
      </c>
      <c r="B44" s="8" t="s">
        <v>40</v>
      </c>
      <c r="C44" s="10">
        <v>0</v>
      </c>
      <c r="D44" s="8">
        <f>D45</f>
        <v>745.2</v>
      </c>
      <c r="E44" s="8">
        <f>E45</f>
        <v>519.6</v>
      </c>
    </row>
    <row r="45" spans="1:5" ht="48" thickBot="1" x14ac:dyDescent="0.3">
      <c r="A45" s="9" t="s">
        <v>14</v>
      </c>
      <c r="B45" s="8" t="s">
        <v>40</v>
      </c>
      <c r="C45" s="8">
        <v>600</v>
      </c>
      <c r="D45" s="10">
        <v>745.2</v>
      </c>
      <c r="E45" s="10">
        <v>519.6</v>
      </c>
    </row>
    <row r="46" spans="1:5" ht="48" thickBot="1" x14ac:dyDescent="0.3">
      <c r="A46" s="9" t="s">
        <v>41</v>
      </c>
      <c r="B46" s="8" t="s">
        <v>42</v>
      </c>
      <c r="C46" s="8">
        <v>0</v>
      </c>
      <c r="D46" s="23">
        <f>D47</f>
        <v>7614.7</v>
      </c>
      <c r="E46" s="23">
        <f>E47</f>
        <v>6248.1</v>
      </c>
    </row>
    <row r="47" spans="1:5" ht="48" thickBot="1" x14ac:dyDescent="0.3">
      <c r="A47" s="9" t="s">
        <v>14</v>
      </c>
      <c r="B47" s="8" t="s">
        <v>42</v>
      </c>
      <c r="C47" s="8">
        <v>600</v>
      </c>
      <c r="D47" s="23">
        <v>7614.7</v>
      </c>
      <c r="E47" s="23">
        <v>6248.1</v>
      </c>
    </row>
    <row r="48" spans="1:5" ht="63.75" thickBot="1" x14ac:dyDescent="0.3">
      <c r="A48" s="9" t="s">
        <v>43</v>
      </c>
      <c r="B48" s="10" t="s">
        <v>44</v>
      </c>
      <c r="C48" s="10">
        <v>0</v>
      </c>
      <c r="D48" s="6">
        <f>D49</f>
        <v>1538.5</v>
      </c>
      <c r="E48" s="6">
        <f>E49</f>
        <v>1538.5</v>
      </c>
    </row>
    <row r="49" spans="1:5" ht="48" thickBot="1" x14ac:dyDescent="0.3">
      <c r="A49" s="9" t="s">
        <v>14</v>
      </c>
      <c r="B49" s="8" t="s">
        <v>44</v>
      </c>
      <c r="C49" s="10">
        <v>600</v>
      </c>
      <c r="D49" s="27">
        <v>1538.5</v>
      </c>
      <c r="E49" s="27">
        <v>1538.5</v>
      </c>
    </row>
    <row r="50" spans="1:5" ht="32.25" thickBot="1" x14ac:dyDescent="0.3">
      <c r="A50" s="9" t="s">
        <v>45</v>
      </c>
      <c r="B50" s="10" t="s">
        <v>46</v>
      </c>
      <c r="C50" s="10">
        <v>0</v>
      </c>
      <c r="D50" s="23">
        <f>D51</f>
        <v>9179</v>
      </c>
      <c r="E50" s="23">
        <f>E51</f>
        <v>9108.7000000000007</v>
      </c>
    </row>
    <row r="51" spans="1:5" ht="48" thickBot="1" x14ac:dyDescent="0.3">
      <c r="A51" s="9" t="s">
        <v>47</v>
      </c>
      <c r="B51" s="10" t="s">
        <v>46</v>
      </c>
      <c r="C51" s="8">
        <v>400</v>
      </c>
      <c r="D51" s="28">
        <v>9179</v>
      </c>
      <c r="E51" s="28">
        <v>9108.7000000000007</v>
      </c>
    </row>
    <row r="52" spans="1:5" ht="32.25" thickBot="1" x14ac:dyDescent="0.3">
      <c r="A52" s="9" t="s">
        <v>45</v>
      </c>
      <c r="B52" s="8" t="s">
        <v>48</v>
      </c>
      <c r="C52" s="10">
        <v>0</v>
      </c>
      <c r="D52" s="6">
        <f>D53</f>
        <v>229341.7</v>
      </c>
      <c r="E52" s="6">
        <f>E53</f>
        <v>227580.5</v>
      </c>
    </row>
    <row r="53" spans="1:5" ht="48" thickBot="1" x14ac:dyDescent="0.3">
      <c r="A53" s="9" t="s">
        <v>47</v>
      </c>
      <c r="B53" s="8" t="s">
        <v>48</v>
      </c>
      <c r="C53" s="8">
        <v>400</v>
      </c>
      <c r="D53" s="23">
        <v>229341.7</v>
      </c>
      <c r="E53" s="23">
        <v>227580.5</v>
      </c>
    </row>
    <row r="54" spans="1:5" ht="32.25" thickBot="1" x14ac:dyDescent="0.3">
      <c r="A54" s="9" t="s">
        <v>49</v>
      </c>
      <c r="B54" s="10" t="s">
        <v>50</v>
      </c>
      <c r="C54" s="10">
        <v>0</v>
      </c>
      <c r="D54" s="6">
        <f>D55</f>
        <v>15650</v>
      </c>
      <c r="E54" s="6">
        <f>E55</f>
        <v>15531.1</v>
      </c>
    </row>
    <row r="55" spans="1:5" ht="48" thickBot="1" x14ac:dyDescent="0.3">
      <c r="A55" s="9" t="s">
        <v>14</v>
      </c>
      <c r="B55" s="10" t="s">
        <v>50</v>
      </c>
      <c r="C55" s="8">
        <v>600</v>
      </c>
      <c r="D55" s="23">
        <v>15650</v>
      </c>
      <c r="E55" s="23">
        <v>15531.1</v>
      </c>
    </row>
    <row r="56" spans="1:5" ht="48" thickBot="1" x14ac:dyDescent="0.3">
      <c r="A56" s="9" t="s">
        <v>51</v>
      </c>
      <c r="B56" s="10" t="s">
        <v>52</v>
      </c>
      <c r="C56" s="8">
        <v>0</v>
      </c>
      <c r="D56" s="10">
        <f>D57</f>
        <v>248.2</v>
      </c>
      <c r="E56" s="10">
        <f>E57</f>
        <v>248.2</v>
      </c>
    </row>
    <row r="57" spans="1:5" ht="32.25" thickBot="1" x14ac:dyDescent="0.3">
      <c r="A57" s="9" t="s">
        <v>53</v>
      </c>
      <c r="B57" s="10" t="s">
        <v>52</v>
      </c>
      <c r="C57" s="8">
        <v>600</v>
      </c>
      <c r="D57" s="10">
        <v>248.2</v>
      </c>
      <c r="E57" s="10">
        <v>248.2</v>
      </c>
    </row>
    <row r="58" spans="1:5" ht="48" thickBot="1" x14ac:dyDescent="0.3">
      <c r="A58" s="9" t="s">
        <v>54</v>
      </c>
      <c r="B58" s="8" t="s">
        <v>55</v>
      </c>
      <c r="C58" s="10">
        <v>0</v>
      </c>
      <c r="D58" s="6">
        <f>D59</f>
        <v>24819.200000000001</v>
      </c>
      <c r="E58" s="6">
        <f>E59</f>
        <v>24760.5</v>
      </c>
    </row>
    <row r="59" spans="1:5" ht="48" thickBot="1" x14ac:dyDescent="0.3">
      <c r="A59" s="9" t="s">
        <v>14</v>
      </c>
      <c r="B59" s="8" t="s">
        <v>55</v>
      </c>
      <c r="C59" s="8">
        <v>600</v>
      </c>
      <c r="D59" s="6">
        <v>24819.200000000001</v>
      </c>
      <c r="E59" s="6">
        <v>24760.5</v>
      </c>
    </row>
    <row r="60" spans="1:5" ht="32.25" thickBot="1" x14ac:dyDescent="0.3">
      <c r="A60" s="9" t="s">
        <v>56</v>
      </c>
      <c r="B60" s="10" t="s">
        <v>57</v>
      </c>
      <c r="C60" s="10">
        <v>0</v>
      </c>
      <c r="D60" s="6">
        <f>D61+D62+D63+D64</f>
        <v>47451.3</v>
      </c>
      <c r="E60" s="6">
        <f>E61+E62+E63+E64</f>
        <v>47137.5</v>
      </c>
    </row>
    <row r="61" spans="1:5" ht="95.25" thickBot="1" x14ac:dyDescent="0.3">
      <c r="A61" s="9" t="s">
        <v>58</v>
      </c>
      <c r="B61" s="10" t="s">
        <v>59</v>
      </c>
      <c r="C61" s="8">
        <v>100</v>
      </c>
      <c r="D61" s="23">
        <v>30303.4</v>
      </c>
      <c r="E61" s="23">
        <v>30291.3</v>
      </c>
    </row>
    <row r="62" spans="1:5" ht="32.25" thickBot="1" x14ac:dyDescent="0.3">
      <c r="A62" s="9" t="s">
        <v>60</v>
      </c>
      <c r="B62" s="10" t="s">
        <v>59</v>
      </c>
      <c r="C62" s="8">
        <v>200</v>
      </c>
      <c r="D62" s="23">
        <v>2358.6</v>
      </c>
      <c r="E62" s="23">
        <v>2059.4</v>
      </c>
    </row>
    <row r="63" spans="1:5" ht="16.5" thickBot="1" x14ac:dyDescent="0.3">
      <c r="A63" s="9" t="s">
        <v>61</v>
      </c>
      <c r="B63" s="10" t="s">
        <v>59</v>
      </c>
      <c r="C63" s="8">
        <v>800</v>
      </c>
      <c r="D63" s="8">
        <v>2.5</v>
      </c>
      <c r="E63" s="8">
        <v>0</v>
      </c>
    </row>
    <row r="64" spans="1:5" ht="95.25" thickBot="1" x14ac:dyDescent="0.3">
      <c r="A64" s="9" t="s">
        <v>58</v>
      </c>
      <c r="B64" s="10" t="s">
        <v>62</v>
      </c>
      <c r="C64" s="8">
        <v>100</v>
      </c>
      <c r="D64" s="23">
        <v>14786.8</v>
      </c>
      <c r="E64" s="23">
        <v>14786.8</v>
      </c>
    </row>
    <row r="65" spans="1:5" ht="48" thickBot="1" x14ac:dyDescent="0.3">
      <c r="A65" s="9" t="s">
        <v>63</v>
      </c>
      <c r="B65" s="10" t="s">
        <v>64</v>
      </c>
      <c r="C65" s="10">
        <v>0</v>
      </c>
      <c r="D65" s="6">
        <f>D66+D69+D71</f>
        <v>19276.2</v>
      </c>
      <c r="E65" s="6">
        <f>E66+E69+E71</f>
        <v>18434</v>
      </c>
    </row>
    <row r="66" spans="1:5" ht="48" thickBot="1" x14ac:dyDescent="0.3">
      <c r="A66" s="9" t="s">
        <v>65</v>
      </c>
      <c r="B66" s="8" t="s">
        <v>66</v>
      </c>
      <c r="C66" s="10">
        <v>0</v>
      </c>
      <c r="D66" s="6">
        <f>D67+D68</f>
        <v>14552</v>
      </c>
      <c r="E66" s="6">
        <f>E67+E68</f>
        <v>13716.8</v>
      </c>
    </row>
    <row r="67" spans="1:5" ht="48" thickBot="1" x14ac:dyDescent="0.3">
      <c r="A67" s="9" t="s">
        <v>14</v>
      </c>
      <c r="B67" s="10" t="s">
        <v>67</v>
      </c>
      <c r="C67" s="8">
        <v>600</v>
      </c>
      <c r="D67" s="6">
        <v>9758.2000000000007</v>
      </c>
      <c r="E67" s="6">
        <v>8923</v>
      </c>
    </row>
    <row r="68" spans="1:5" ht="48" thickBot="1" x14ac:dyDescent="0.3">
      <c r="A68" s="9" t="s">
        <v>14</v>
      </c>
      <c r="B68" s="10" t="s">
        <v>68</v>
      </c>
      <c r="C68" s="8">
        <v>600</v>
      </c>
      <c r="D68" s="6">
        <v>4793.8</v>
      </c>
      <c r="E68" s="6">
        <v>4793.8</v>
      </c>
    </row>
    <row r="69" spans="1:5" s="2" customFormat="1" ht="32.25" thickBot="1" x14ac:dyDescent="0.3">
      <c r="A69" s="9" t="s">
        <v>69</v>
      </c>
      <c r="B69" s="10" t="s">
        <v>70</v>
      </c>
      <c r="C69" s="10">
        <v>0</v>
      </c>
      <c r="D69" s="7">
        <f>D70</f>
        <v>7</v>
      </c>
      <c r="E69" s="7">
        <f>E70</f>
        <v>0</v>
      </c>
    </row>
    <row r="70" spans="1:5" ht="16.5" thickBot="1" x14ac:dyDescent="0.3">
      <c r="A70" s="9" t="s">
        <v>71</v>
      </c>
      <c r="B70" s="8" t="s">
        <v>70</v>
      </c>
      <c r="C70" s="10">
        <v>100</v>
      </c>
      <c r="D70" s="25">
        <v>7</v>
      </c>
      <c r="E70" s="8">
        <v>0</v>
      </c>
    </row>
    <row r="71" spans="1:5" ht="48" thickBot="1" x14ac:dyDescent="0.3">
      <c r="A71" s="9" t="s">
        <v>72</v>
      </c>
      <c r="B71" s="10" t="s">
        <v>73</v>
      </c>
      <c r="C71" s="8">
        <v>0</v>
      </c>
      <c r="D71" s="6">
        <f>D72</f>
        <v>4717.2</v>
      </c>
      <c r="E71" s="6">
        <f>E72</f>
        <v>4717.2</v>
      </c>
    </row>
    <row r="72" spans="1:5" ht="48" thickBot="1" x14ac:dyDescent="0.3">
      <c r="A72" s="9" t="s">
        <v>14</v>
      </c>
      <c r="B72" s="10" t="s">
        <v>73</v>
      </c>
      <c r="C72" s="8">
        <v>600</v>
      </c>
      <c r="D72" s="6">
        <v>4717.2</v>
      </c>
      <c r="E72" s="6">
        <v>4717.2</v>
      </c>
    </row>
    <row r="73" spans="1:5" ht="16.5" thickBot="1" x14ac:dyDescent="0.3">
      <c r="A73" s="9" t="s">
        <v>61</v>
      </c>
      <c r="B73" s="10" t="s">
        <v>73</v>
      </c>
      <c r="C73" s="8">
        <v>800</v>
      </c>
      <c r="D73" s="8">
        <v>0</v>
      </c>
      <c r="E73" s="8">
        <v>0</v>
      </c>
    </row>
    <row r="74" spans="1:5" s="1" customFormat="1" ht="48" thickBot="1" x14ac:dyDescent="0.3">
      <c r="A74" s="9" t="s">
        <v>74</v>
      </c>
      <c r="B74" s="10" t="s">
        <v>75</v>
      </c>
      <c r="C74" s="10">
        <v>0</v>
      </c>
      <c r="D74" s="25">
        <v>83</v>
      </c>
      <c r="E74" s="8">
        <v>82.1</v>
      </c>
    </row>
    <row r="75" spans="1:5" ht="48" thickBot="1" x14ac:dyDescent="0.3">
      <c r="A75" s="9" t="s">
        <v>76</v>
      </c>
      <c r="B75" s="10" t="s">
        <v>77</v>
      </c>
      <c r="C75" s="10">
        <v>0</v>
      </c>
      <c r="D75" s="25">
        <f>D76</f>
        <v>83</v>
      </c>
      <c r="E75" s="8">
        <f>E76</f>
        <v>82.1</v>
      </c>
    </row>
    <row r="76" spans="1:5" ht="32.25" thickBot="1" x14ac:dyDescent="0.3">
      <c r="A76" s="9" t="s">
        <v>60</v>
      </c>
      <c r="B76" s="10" t="s">
        <v>78</v>
      </c>
      <c r="C76" s="10">
        <v>200</v>
      </c>
      <c r="D76" s="7">
        <v>83</v>
      </c>
      <c r="E76" s="8">
        <v>82.1</v>
      </c>
    </row>
    <row r="77" spans="1:5" ht="48" thickBot="1" x14ac:dyDescent="0.3">
      <c r="A77" s="9" t="s">
        <v>79</v>
      </c>
      <c r="B77" s="10" t="s">
        <v>80</v>
      </c>
      <c r="C77" s="10">
        <v>0</v>
      </c>
      <c r="D77" s="7">
        <f>D78</f>
        <v>15</v>
      </c>
      <c r="E77" s="7">
        <f>E78</f>
        <v>15</v>
      </c>
    </row>
    <row r="78" spans="1:5" ht="16.5" thickBot="1" x14ac:dyDescent="0.3">
      <c r="A78" s="9" t="s">
        <v>81</v>
      </c>
      <c r="B78" s="10" t="s">
        <v>82</v>
      </c>
      <c r="C78" s="10">
        <v>0</v>
      </c>
      <c r="D78" s="7">
        <f>D79</f>
        <v>15</v>
      </c>
      <c r="E78" s="7">
        <f>E79</f>
        <v>15</v>
      </c>
    </row>
    <row r="79" spans="1:5" ht="32.25" thickBot="1" x14ac:dyDescent="0.3">
      <c r="A79" s="9" t="s">
        <v>60</v>
      </c>
      <c r="B79" s="10" t="s">
        <v>82</v>
      </c>
      <c r="C79" s="10">
        <v>200</v>
      </c>
      <c r="D79" s="7">
        <v>15</v>
      </c>
      <c r="E79" s="7">
        <v>15</v>
      </c>
    </row>
    <row r="80" spans="1:5" ht="16.5" thickBot="1" x14ac:dyDescent="0.3">
      <c r="A80" s="9" t="s">
        <v>83</v>
      </c>
      <c r="B80" s="8" t="s">
        <v>84</v>
      </c>
      <c r="C80" s="10">
        <v>0</v>
      </c>
      <c r="D80" s="7">
        <f>D81+D83+D85</f>
        <v>75</v>
      </c>
      <c r="E80" s="7">
        <f>E81+E83+E85</f>
        <v>75</v>
      </c>
    </row>
    <row r="81" spans="1:5" ht="32.25" thickBot="1" x14ac:dyDescent="0.3">
      <c r="A81" s="9" t="s">
        <v>85</v>
      </c>
      <c r="B81" s="10" t="s">
        <v>86</v>
      </c>
      <c r="C81" s="10">
        <v>0</v>
      </c>
      <c r="D81" s="7">
        <f>D82</f>
        <v>18</v>
      </c>
      <c r="E81" s="7">
        <f>E82</f>
        <v>18</v>
      </c>
    </row>
    <row r="82" spans="1:5" ht="32.25" thickBot="1" x14ac:dyDescent="0.3">
      <c r="A82" s="9" t="s">
        <v>60</v>
      </c>
      <c r="B82" s="8" t="s">
        <v>86</v>
      </c>
      <c r="C82" s="10">
        <v>200</v>
      </c>
      <c r="D82" s="7">
        <v>18</v>
      </c>
      <c r="E82" s="7">
        <v>18</v>
      </c>
    </row>
    <row r="83" spans="1:5" ht="32.25" thickBot="1" x14ac:dyDescent="0.3">
      <c r="A83" s="9" t="s">
        <v>87</v>
      </c>
      <c r="B83" s="10" t="s">
        <v>88</v>
      </c>
      <c r="C83" s="10">
        <v>0</v>
      </c>
      <c r="D83" s="7">
        <f>D84</f>
        <v>12</v>
      </c>
      <c r="E83" s="7">
        <f>E84</f>
        <v>12</v>
      </c>
    </row>
    <row r="84" spans="1:5" ht="32.25" thickBot="1" x14ac:dyDescent="0.3">
      <c r="A84" s="9" t="s">
        <v>60</v>
      </c>
      <c r="B84" s="10" t="s">
        <v>88</v>
      </c>
      <c r="C84" s="10">
        <v>200</v>
      </c>
      <c r="D84" s="7">
        <v>12</v>
      </c>
      <c r="E84" s="7">
        <v>12</v>
      </c>
    </row>
    <row r="85" spans="1:5" ht="32.25" thickBot="1" x14ac:dyDescent="0.3">
      <c r="A85" s="9" t="s">
        <v>393</v>
      </c>
      <c r="B85" s="10" t="s">
        <v>89</v>
      </c>
      <c r="C85" s="10">
        <v>0</v>
      </c>
      <c r="D85" s="7">
        <f>D86</f>
        <v>45</v>
      </c>
      <c r="E85" s="7">
        <f>E86</f>
        <v>45</v>
      </c>
    </row>
    <row r="86" spans="1:5" ht="32.25" thickBot="1" x14ac:dyDescent="0.3">
      <c r="A86" s="9" t="s">
        <v>90</v>
      </c>
      <c r="B86" s="8" t="s">
        <v>89</v>
      </c>
      <c r="C86" s="10">
        <v>300</v>
      </c>
      <c r="D86" s="7">
        <v>45</v>
      </c>
      <c r="E86" s="7">
        <v>45</v>
      </c>
    </row>
    <row r="87" spans="1:5" ht="63.75" thickBot="1" x14ac:dyDescent="0.3">
      <c r="A87" s="9" t="s">
        <v>91</v>
      </c>
      <c r="B87" s="8" t="s">
        <v>92</v>
      </c>
      <c r="C87" s="10">
        <v>0</v>
      </c>
      <c r="D87" s="8">
        <v>254.3</v>
      </c>
      <c r="E87" s="8">
        <v>0</v>
      </c>
    </row>
    <row r="88" spans="1:5" s="2" customFormat="1" ht="32.25" thickBot="1" x14ac:dyDescent="0.3">
      <c r="A88" s="9" t="s">
        <v>93</v>
      </c>
      <c r="B88" s="10" t="s">
        <v>94</v>
      </c>
      <c r="C88" s="10">
        <v>0</v>
      </c>
      <c r="D88" s="8">
        <f>D89+D91</f>
        <v>0</v>
      </c>
      <c r="E88" s="8">
        <f>E89+E91</f>
        <v>0</v>
      </c>
    </row>
    <row r="89" spans="1:5" ht="32.25" thickBot="1" x14ac:dyDescent="0.3">
      <c r="A89" s="9" t="s">
        <v>95</v>
      </c>
      <c r="B89" s="8" t="s">
        <v>96</v>
      </c>
      <c r="C89" s="10">
        <v>0</v>
      </c>
      <c r="D89" s="8">
        <v>0</v>
      </c>
      <c r="E89" s="8">
        <v>0</v>
      </c>
    </row>
    <row r="90" spans="1:5" ht="48" thickBot="1" x14ac:dyDescent="0.3">
      <c r="A90" s="9" t="s">
        <v>14</v>
      </c>
      <c r="B90" s="8" t="s">
        <v>96</v>
      </c>
      <c r="C90" s="10">
        <v>600</v>
      </c>
      <c r="D90" s="8">
        <v>0</v>
      </c>
      <c r="E90" s="8">
        <v>0</v>
      </c>
    </row>
    <row r="91" spans="1:5" ht="48" thickBot="1" x14ac:dyDescent="0.3">
      <c r="A91" s="9" t="s">
        <v>97</v>
      </c>
      <c r="B91" s="10" t="s">
        <v>98</v>
      </c>
      <c r="C91" s="10">
        <v>0</v>
      </c>
      <c r="D91" s="8">
        <v>0</v>
      </c>
      <c r="E91" s="8">
        <v>0</v>
      </c>
    </row>
    <row r="92" spans="1:5" ht="48" thickBot="1" x14ac:dyDescent="0.3">
      <c r="A92" s="9" t="s">
        <v>14</v>
      </c>
      <c r="B92" s="10" t="s">
        <v>98</v>
      </c>
      <c r="C92" s="10">
        <v>600</v>
      </c>
      <c r="D92" s="8">
        <v>0</v>
      </c>
      <c r="E92" s="8">
        <v>0</v>
      </c>
    </row>
    <row r="93" spans="1:5" ht="95.25" thickBot="1" x14ac:dyDescent="0.3">
      <c r="A93" s="9" t="s">
        <v>99</v>
      </c>
      <c r="B93" s="8" t="s">
        <v>100</v>
      </c>
      <c r="C93" s="10">
        <v>0</v>
      </c>
      <c r="D93" s="8">
        <f>D94+D95</f>
        <v>254.3</v>
      </c>
      <c r="E93" s="8">
        <f>E94+E95</f>
        <v>0</v>
      </c>
    </row>
    <row r="94" spans="1:5" ht="32.25" thickBot="1" x14ac:dyDescent="0.3">
      <c r="A94" s="9" t="s">
        <v>101</v>
      </c>
      <c r="B94" s="8" t="s">
        <v>100</v>
      </c>
      <c r="C94" s="10">
        <v>200</v>
      </c>
      <c r="D94" s="8">
        <v>50.2</v>
      </c>
      <c r="E94" s="8">
        <v>0</v>
      </c>
    </row>
    <row r="95" spans="1:5" ht="32.25" thickBot="1" x14ac:dyDescent="0.3">
      <c r="A95" s="9" t="s">
        <v>26</v>
      </c>
      <c r="B95" s="8" t="s">
        <v>100</v>
      </c>
      <c r="C95" s="10">
        <v>300</v>
      </c>
      <c r="D95" s="8">
        <v>204.1</v>
      </c>
      <c r="E95" s="8">
        <v>0</v>
      </c>
    </row>
    <row r="96" spans="1:5" ht="48" thickBot="1" x14ac:dyDescent="0.3">
      <c r="A96" s="9" t="s">
        <v>102</v>
      </c>
      <c r="B96" s="10" t="s">
        <v>103</v>
      </c>
      <c r="C96" s="10">
        <v>0</v>
      </c>
      <c r="D96" s="7">
        <f>D97+D99+D101+D103</f>
        <v>90</v>
      </c>
      <c r="E96" s="7">
        <f>E97+E99+E101+E103</f>
        <v>89.5</v>
      </c>
    </row>
    <row r="97" spans="1:5" ht="48" thickBot="1" x14ac:dyDescent="0.3">
      <c r="A97" s="9" t="s">
        <v>104</v>
      </c>
      <c r="B97" s="8" t="s">
        <v>105</v>
      </c>
      <c r="C97" s="10">
        <v>0</v>
      </c>
      <c r="D97" s="8">
        <f>D98</f>
        <v>13.5</v>
      </c>
      <c r="E97" s="8">
        <f>E98</f>
        <v>13.5</v>
      </c>
    </row>
    <row r="98" spans="1:5" ht="32.25" thickBot="1" x14ac:dyDescent="0.3">
      <c r="A98" s="9" t="s">
        <v>101</v>
      </c>
      <c r="B98" s="8" t="s">
        <v>105</v>
      </c>
      <c r="C98" s="10">
        <v>200</v>
      </c>
      <c r="D98" s="8">
        <v>13.5</v>
      </c>
      <c r="E98" s="8">
        <v>13.5</v>
      </c>
    </row>
    <row r="99" spans="1:5" ht="48" thickBot="1" x14ac:dyDescent="0.3">
      <c r="A99" s="9" t="s">
        <v>106</v>
      </c>
      <c r="B99" s="8" t="s">
        <v>107</v>
      </c>
      <c r="C99" s="10">
        <v>0</v>
      </c>
      <c r="D99" s="7">
        <f>D100</f>
        <v>9</v>
      </c>
      <c r="E99" s="7">
        <f>E100</f>
        <v>9</v>
      </c>
    </row>
    <row r="100" spans="1:5" ht="32.25" thickBot="1" x14ac:dyDescent="0.3">
      <c r="A100" s="9" t="s">
        <v>101</v>
      </c>
      <c r="B100" s="8" t="s">
        <v>107</v>
      </c>
      <c r="C100" s="10">
        <v>200</v>
      </c>
      <c r="D100" s="7">
        <v>9</v>
      </c>
      <c r="E100" s="7">
        <v>9</v>
      </c>
    </row>
    <row r="101" spans="1:5" ht="32.25" thickBot="1" x14ac:dyDescent="0.3">
      <c r="A101" s="9" t="s">
        <v>108</v>
      </c>
      <c r="B101" s="10" t="s">
        <v>109</v>
      </c>
      <c r="C101" s="10">
        <v>0</v>
      </c>
      <c r="D101" s="8">
        <f>D102</f>
        <v>22.5</v>
      </c>
      <c r="E101" s="8">
        <f>E102</f>
        <v>22.5</v>
      </c>
    </row>
    <row r="102" spans="1:5" ht="32.25" thickBot="1" x14ac:dyDescent="0.3">
      <c r="A102" s="9" t="s">
        <v>101</v>
      </c>
      <c r="B102" s="10" t="s">
        <v>109</v>
      </c>
      <c r="C102" s="10">
        <v>200</v>
      </c>
      <c r="D102" s="8">
        <v>22.5</v>
      </c>
      <c r="E102" s="8">
        <v>22.5</v>
      </c>
    </row>
    <row r="103" spans="1:5" ht="32.25" thickBot="1" x14ac:dyDescent="0.3">
      <c r="A103" s="9" t="s">
        <v>110</v>
      </c>
      <c r="B103" s="10" t="s">
        <v>111</v>
      </c>
      <c r="C103" s="10">
        <v>0</v>
      </c>
      <c r="D103" s="7">
        <v>45</v>
      </c>
      <c r="E103" s="8">
        <v>44.5</v>
      </c>
    </row>
    <row r="104" spans="1:5" ht="32.25" thickBot="1" x14ac:dyDescent="0.3">
      <c r="A104" s="9" t="s">
        <v>101</v>
      </c>
      <c r="B104" s="10" t="s">
        <v>111</v>
      </c>
      <c r="C104" s="10">
        <v>200</v>
      </c>
      <c r="D104" s="7">
        <v>45</v>
      </c>
      <c r="E104" s="8">
        <v>44.5</v>
      </c>
    </row>
    <row r="105" spans="1:5" ht="63.75" thickBot="1" x14ac:dyDescent="0.3">
      <c r="A105" s="21" t="s">
        <v>112</v>
      </c>
      <c r="B105" s="22" t="s">
        <v>113</v>
      </c>
      <c r="C105" s="22">
        <v>0</v>
      </c>
      <c r="D105" s="6">
        <v>5434.8</v>
      </c>
      <c r="E105" s="6">
        <v>5429.3</v>
      </c>
    </row>
    <row r="106" spans="1:5" ht="32.25" thickBot="1" x14ac:dyDescent="0.3">
      <c r="A106" s="9" t="s">
        <v>114</v>
      </c>
      <c r="B106" s="10" t="s">
        <v>115</v>
      </c>
      <c r="C106" s="10">
        <v>0</v>
      </c>
      <c r="D106" s="8">
        <f>D107</f>
        <v>89.8</v>
      </c>
      <c r="E106" s="8">
        <f>E107</f>
        <v>89.8</v>
      </c>
    </row>
    <row r="107" spans="1:5" ht="32.25" thickBot="1" x14ac:dyDescent="0.3">
      <c r="A107" s="9" t="s">
        <v>101</v>
      </c>
      <c r="B107" s="10" t="s">
        <v>115</v>
      </c>
      <c r="C107" s="10">
        <v>200</v>
      </c>
      <c r="D107" s="8">
        <v>89.8</v>
      </c>
      <c r="E107" s="8">
        <v>89.8</v>
      </c>
    </row>
    <row r="108" spans="1:5" ht="79.5" thickBot="1" x14ac:dyDescent="0.3">
      <c r="A108" s="9" t="s">
        <v>116</v>
      </c>
      <c r="B108" s="10" t="s">
        <v>117</v>
      </c>
      <c r="C108" s="10">
        <v>0</v>
      </c>
      <c r="D108" s="8">
        <f>D109</f>
        <v>71.2</v>
      </c>
      <c r="E108" s="8">
        <f>E109</f>
        <v>65.7</v>
      </c>
    </row>
    <row r="109" spans="1:5" ht="32.25" thickBot="1" x14ac:dyDescent="0.3">
      <c r="A109" s="9" t="s">
        <v>101</v>
      </c>
      <c r="B109" s="10" t="s">
        <v>117</v>
      </c>
      <c r="C109" s="10">
        <v>200</v>
      </c>
      <c r="D109" s="8">
        <v>71.2</v>
      </c>
      <c r="E109" s="8">
        <v>65.7</v>
      </c>
    </row>
    <row r="110" spans="1:5" ht="32.25" thickBot="1" x14ac:dyDescent="0.3">
      <c r="A110" s="9" t="s">
        <v>118</v>
      </c>
      <c r="B110" s="10" t="s">
        <v>119</v>
      </c>
      <c r="C110" s="10">
        <v>0</v>
      </c>
      <c r="D110" s="6">
        <f>D111</f>
        <v>5273.9</v>
      </c>
      <c r="E110" s="6">
        <f>E111</f>
        <v>5273.9</v>
      </c>
    </row>
    <row r="111" spans="1:5" ht="32.25" thickBot="1" x14ac:dyDescent="0.3">
      <c r="A111" s="9" t="s">
        <v>26</v>
      </c>
      <c r="B111" s="10" t="s">
        <v>119</v>
      </c>
      <c r="C111" s="10">
        <v>300</v>
      </c>
      <c r="D111" s="6">
        <v>5273.9</v>
      </c>
      <c r="E111" s="6">
        <v>5273.9</v>
      </c>
    </row>
    <row r="112" spans="1:5" ht="79.5" thickBot="1" x14ac:dyDescent="0.3">
      <c r="A112" s="21" t="s">
        <v>120</v>
      </c>
      <c r="B112" s="29" t="s">
        <v>121</v>
      </c>
      <c r="C112" s="22">
        <v>0</v>
      </c>
      <c r="D112" s="7">
        <f>D113+D115</f>
        <v>200</v>
      </c>
      <c r="E112" s="7">
        <v>200</v>
      </c>
    </row>
    <row r="113" spans="1:5" ht="95.25" thickBot="1" x14ac:dyDescent="0.3">
      <c r="A113" s="9" t="s">
        <v>122</v>
      </c>
      <c r="B113" s="8" t="s">
        <v>123</v>
      </c>
      <c r="C113" s="10">
        <v>0</v>
      </c>
      <c r="D113" s="7">
        <f>D114</f>
        <v>200</v>
      </c>
      <c r="E113" s="7">
        <f>E114</f>
        <v>200</v>
      </c>
    </row>
    <row r="114" spans="1:5" ht="32.25" thickBot="1" x14ac:dyDescent="0.3">
      <c r="A114" s="9" t="s">
        <v>60</v>
      </c>
      <c r="B114" s="10" t="s">
        <v>124</v>
      </c>
      <c r="C114" s="8">
        <v>200</v>
      </c>
      <c r="D114" s="7">
        <v>200</v>
      </c>
      <c r="E114" s="7">
        <v>200</v>
      </c>
    </row>
    <row r="115" spans="1:5" ht="253.5" customHeight="1" thickBot="1" x14ac:dyDescent="0.3">
      <c r="A115" s="9" t="s">
        <v>125</v>
      </c>
      <c r="B115" s="8" t="s">
        <v>126</v>
      </c>
      <c r="C115" s="10">
        <v>0</v>
      </c>
      <c r="D115" s="8">
        <v>0</v>
      </c>
      <c r="E115" s="8">
        <v>0</v>
      </c>
    </row>
    <row r="116" spans="1:5" ht="32.25" thickBot="1" x14ac:dyDescent="0.3">
      <c r="A116" s="9" t="s">
        <v>60</v>
      </c>
      <c r="B116" s="10" t="s">
        <v>127</v>
      </c>
      <c r="C116" s="8">
        <v>200</v>
      </c>
      <c r="D116" s="8">
        <v>0</v>
      </c>
      <c r="E116" s="8">
        <v>0</v>
      </c>
    </row>
    <row r="117" spans="1:5" ht="63.75" thickBot="1" x14ac:dyDescent="0.3">
      <c r="A117" s="21" t="s">
        <v>128</v>
      </c>
      <c r="B117" s="22" t="s">
        <v>129</v>
      </c>
      <c r="C117" s="22">
        <v>0</v>
      </c>
      <c r="D117" s="6">
        <v>34880.699999999997</v>
      </c>
      <c r="E117" s="6">
        <v>34878.5</v>
      </c>
    </row>
    <row r="118" spans="1:5" ht="63.75" thickBot="1" x14ac:dyDescent="0.3">
      <c r="A118" s="9" t="s">
        <v>130</v>
      </c>
      <c r="B118" s="8" t="s">
        <v>131</v>
      </c>
      <c r="C118" s="10">
        <v>0</v>
      </c>
      <c r="D118" s="6">
        <f>D119+D120+D121+D122+D123+D124+D125+D126+D127+D128+D129+D130+D131+D133</f>
        <v>29504.399999999998</v>
      </c>
      <c r="E118" s="6">
        <f>E119+E120+E121+E122+E123+E124+E125+E126+E127+E128+E129+E130+E131+E133</f>
        <v>29504.399999999998</v>
      </c>
    </row>
    <row r="119" spans="1:5" ht="95.25" thickBot="1" x14ac:dyDescent="0.3">
      <c r="A119" s="9" t="s">
        <v>132</v>
      </c>
      <c r="B119" s="8" t="s">
        <v>133</v>
      </c>
      <c r="C119" s="10">
        <v>800</v>
      </c>
      <c r="D119" s="8">
        <v>348.8</v>
      </c>
      <c r="E119" s="8">
        <v>348.8</v>
      </c>
    </row>
    <row r="120" spans="1:5" ht="32.25" thickBot="1" x14ac:dyDescent="0.3">
      <c r="A120" s="9" t="s">
        <v>134</v>
      </c>
      <c r="B120" s="10" t="s">
        <v>135</v>
      </c>
      <c r="C120" s="10">
        <v>800</v>
      </c>
      <c r="D120" s="6">
        <v>4520.8</v>
      </c>
      <c r="E120" s="6">
        <v>4520.8</v>
      </c>
    </row>
    <row r="121" spans="1:5" ht="32.25" thickBot="1" x14ac:dyDescent="0.3">
      <c r="A121" s="9" t="s">
        <v>136</v>
      </c>
      <c r="B121" s="10" t="s">
        <v>137</v>
      </c>
      <c r="C121" s="10">
        <v>800</v>
      </c>
      <c r="D121" s="8">
        <v>274.60000000000002</v>
      </c>
      <c r="E121" s="8">
        <v>274.60000000000002</v>
      </c>
    </row>
    <row r="122" spans="1:5" ht="63.75" thickBot="1" x14ac:dyDescent="0.3">
      <c r="A122" s="9" t="s">
        <v>138</v>
      </c>
      <c r="B122" s="10" t="s">
        <v>139</v>
      </c>
      <c r="C122" s="10">
        <v>800</v>
      </c>
      <c r="D122" s="8">
        <v>0</v>
      </c>
      <c r="E122" s="8">
        <v>0</v>
      </c>
    </row>
    <row r="123" spans="1:5" ht="48" thickBot="1" x14ac:dyDescent="0.3">
      <c r="A123" s="9" t="s">
        <v>140</v>
      </c>
      <c r="B123" s="10" t="s">
        <v>141</v>
      </c>
      <c r="C123" s="10">
        <v>800</v>
      </c>
      <c r="D123" s="8">
        <v>0</v>
      </c>
      <c r="E123" s="8">
        <v>0</v>
      </c>
    </row>
    <row r="124" spans="1:5" ht="32.25" thickBot="1" x14ac:dyDescent="0.3">
      <c r="A124" s="9" t="s">
        <v>142</v>
      </c>
      <c r="B124" s="10" t="s">
        <v>143</v>
      </c>
      <c r="C124" s="10">
        <v>800</v>
      </c>
      <c r="D124" s="7">
        <v>54</v>
      </c>
      <c r="E124" s="7">
        <v>54</v>
      </c>
    </row>
    <row r="125" spans="1:5" ht="79.5" thickBot="1" x14ac:dyDescent="0.3">
      <c r="A125" s="9" t="s">
        <v>144</v>
      </c>
      <c r="B125" s="10" t="s">
        <v>145</v>
      </c>
      <c r="C125" s="10">
        <v>800</v>
      </c>
      <c r="D125" s="7">
        <v>810</v>
      </c>
      <c r="E125" s="7">
        <v>810</v>
      </c>
    </row>
    <row r="126" spans="1:5" ht="32.25" thickBot="1" x14ac:dyDescent="0.3">
      <c r="A126" s="9" t="s">
        <v>146</v>
      </c>
      <c r="B126" s="10" t="s">
        <v>147</v>
      </c>
      <c r="C126" s="10">
        <v>800</v>
      </c>
      <c r="D126" s="6">
        <v>16646.8</v>
      </c>
      <c r="E126" s="6">
        <v>16646.8</v>
      </c>
    </row>
    <row r="127" spans="1:5" ht="48" thickBot="1" x14ac:dyDescent="0.3">
      <c r="A127" s="9" t="s">
        <v>148</v>
      </c>
      <c r="B127" s="10" t="s">
        <v>149</v>
      </c>
      <c r="C127" s="10">
        <v>800</v>
      </c>
      <c r="D127" s="6">
        <v>3730.8</v>
      </c>
      <c r="E127" s="6">
        <v>3730.8</v>
      </c>
    </row>
    <row r="128" spans="1:5" ht="48" thickBot="1" x14ac:dyDescent="0.3">
      <c r="A128" s="9" t="s">
        <v>148</v>
      </c>
      <c r="B128" s="10" t="s">
        <v>150</v>
      </c>
      <c r="C128" s="10">
        <v>800</v>
      </c>
      <c r="D128" s="6">
        <v>2887.5</v>
      </c>
      <c r="E128" s="6">
        <v>2887.5</v>
      </c>
    </row>
    <row r="129" spans="1:5" ht="32.25" thickBot="1" x14ac:dyDescent="0.3">
      <c r="A129" s="9" t="s">
        <v>151</v>
      </c>
      <c r="B129" s="10" t="s">
        <v>152</v>
      </c>
      <c r="C129" s="10">
        <v>800</v>
      </c>
      <c r="D129" s="8">
        <v>8.1</v>
      </c>
      <c r="E129" s="8">
        <v>8.1</v>
      </c>
    </row>
    <row r="130" spans="1:5" ht="32.25" thickBot="1" x14ac:dyDescent="0.3">
      <c r="A130" s="9" t="s">
        <v>153</v>
      </c>
      <c r="B130" s="10" t="s">
        <v>154</v>
      </c>
      <c r="C130" s="10">
        <v>800</v>
      </c>
      <c r="D130" s="8">
        <v>23</v>
      </c>
      <c r="E130" s="8">
        <v>23</v>
      </c>
    </row>
    <row r="131" spans="1:5" ht="95.25" thickBot="1" x14ac:dyDescent="0.3">
      <c r="A131" s="9" t="s">
        <v>155</v>
      </c>
      <c r="B131" s="8" t="s">
        <v>156</v>
      </c>
      <c r="C131" s="10">
        <v>0</v>
      </c>
      <c r="D131" s="7">
        <f>D132</f>
        <v>20</v>
      </c>
      <c r="E131" s="7">
        <f>E132</f>
        <v>20</v>
      </c>
    </row>
    <row r="132" spans="1:5" ht="32.25" thickBot="1" x14ac:dyDescent="0.3">
      <c r="A132" s="9" t="s">
        <v>60</v>
      </c>
      <c r="B132" s="10" t="s">
        <v>156</v>
      </c>
      <c r="C132" s="10">
        <v>200</v>
      </c>
      <c r="D132" s="7">
        <v>20</v>
      </c>
      <c r="E132" s="7">
        <v>20</v>
      </c>
    </row>
    <row r="133" spans="1:5" ht="48" thickBot="1" x14ac:dyDescent="0.3">
      <c r="A133" s="9" t="s">
        <v>157</v>
      </c>
      <c r="B133" s="8" t="s">
        <v>158</v>
      </c>
      <c r="C133" s="10">
        <v>0</v>
      </c>
      <c r="D133" s="7">
        <f>D134</f>
        <v>180</v>
      </c>
      <c r="E133" s="7">
        <f>E134</f>
        <v>180</v>
      </c>
    </row>
    <row r="134" spans="1:5" ht="16.5" thickBot="1" x14ac:dyDescent="0.3">
      <c r="A134" s="9" t="s">
        <v>61</v>
      </c>
      <c r="B134" s="8" t="s">
        <v>158</v>
      </c>
      <c r="C134" s="10">
        <v>800</v>
      </c>
      <c r="D134" s="7">
        <v>180</v>
      </c>
      <c r="E134" s="7">
        <v>180</v>
      </c>
    </row>
    <row r="135" spans="1:5" ht="32.25" thickBot="1" x14ac:dyDescent="0.3">
      <c r="A135" s="9" t="s">
        <v>159</v>
      </c>
      <c r="B135" s="8" t="s">
        <v>160</v>
      </c>
      <c r="C135" s="10">
        <v>0</v>
      </c>
      <c r="D135" s="8">
        <v>0</v>
      </c>
      <c r="E135" s="8">
        <v>0</v>
      </c>
    </row>
    <row r="136" spans="1:5" ht="79.5" thickBot="1" x14ac:dyDescent="0.3">
      <c r="A136" s="9" t="s">
        <v>161</v>
      </c>
      <c r="B136" s="8" t="s">
        <v>162</v>
      </c>
      <c r="C136" s="10">
        <v>0</v>
      </c>
      <c r="D136" s="8">
        <f>D137</f>
        <v>0</v>
      </c>
      <c r="E136" s="8">
        <f>E137</f>
        <v>0</v>
      </c>
    </row>
    <row r="137" spans="1:5" ht="16.5" thickBot="1" x14ac:dyDescent="0.3">
      <c r="A137" s="9" t="s">
        <v>61</v>
      </c>
      <c r="B137" s="8" t="s">
        <v>162</v>
      </c>
      <c r="C137" s="10">
        <v>800</v>
      </c>
      <c r="D137" s="8">
        <v>0</v>
      </c>
      <c r="E137" s="8">
        <v>0</v>
      </c>
    </row>
    <row r="138" spans="1:5" ht="48" thickBot="1" x14ac:dyDescent="0.3">
      <c r="A138" s="9" t="s">
        <v>163</v>
      </c>
      <c r="B138" s="8" t="s">
        <v>164</v>
      </c>
      <c r="C138" s="10">
        <v>0</v>
      </c>
      <c r="D138" s="8">
        <f>D139</f>
        <v>410.6</v>
      </c>
      <c r="E138" s="8">
        <f>E139</f>
        <v>408.5</v>
      </c>
    </row>
    <row r="139" spans="1:5" ht="126.75" thickBot="1" x14ac:dyDescent="0.3">
      <c r="A139" s="9" t="s">
        <v>165</v>
      </c>
      <c r="B139" s="8" t="s">
        <v>166</v>
      </c>
      <c r="C139" s="10">
        <v>0</v>
      </c>
      <c r="D139" s="8">
        <f>D140</f>
        <v>410.6</v>
      </c>
      <c r="E139" s="8">
        <f>E140</f>
        <v>408.5</v>
      </c>
    </row>
    <row r="140" spans="1:5" ht="32.25" thickBot="1" x14ac:dyDescent="0.3">
      <c r="A140" s="9" t="s">
        <v>60</v>
      </c>
      <c r="B140" s="8" t="s">
        <v>166</v>
      </c>
      <c r="C140" s="10">
        <v>200</v>
      </c>
      <c r="D140" s="8">
        <v>410.6</v>
      </c>
      <c r="E140" s="8">
        <v>408.5</v>
      </c>
    </row>
    <row r="141" spans="1:5" ht="32.25" thickBot="1" x14ac:dyDescent="0.3">
      <c r="A141" s="9" t="s">
        <v>167</v>
      </c>
      <c r="B141" s="8" t="s">
        <v>168</v>
      </c>
      <c r="C141" s="10">
        <v>0</v>
      </c>
      <c r="D141" s="27">
        <v>4965.5600000000004</v>
      </c>
      <c r="E141" s="27">
        <v>4965.5600000000004</v>
      </c>
    </row>
    <row r="142" spans="1:5" ht="16.5" thickBot="1" x14ac:dyDescent="0.3">
      <c r="A142" s="9" t="s">
        <v>169</v>
      </c>
      <c r="B142" s="10" t="s">
        <v>170</v>
      </c>
      <c r="C142" s="10">
        <v>0</v>
      </c>
      <c r="D142" s="7">
        <f>D143+D144</f>
        <v>332.9</v>
      </c>
      <c r="E142" s="7">
        <f>E143+E144</f>
        <v>332.9</v>
      </c>
    </row>
    <row r="143" spans="1:5" ht="63.75" thickBot="1" x14ac:dyDescent="0.3">
      <c r="A143" s="9" t="s">
        <v>171</v>
      </c>
      <c r="B143" s="10" t="s">
        <v>170</v>
      </c>
      <c r="C143" s="10">
        <v>100</v>
      </c>
      <c r="D143" s="8">
        <v>262.89999999999998</v>
      </c>
      <c r="E143" s="8">
        <v>262.89999999999998</v>
      </c>
    </row>
    <row r="144" spans="1:5" ht="32.25" thickBot="1" x14ac:dyDescent="0.3">
      <c r="A144" s="9" t="s">
        <v>60</v>
      </c>
      <c r="B144" s="10" t="s">
        <v>170</v>
      </c>
      <c r="C144" s="10">
        <v>200</v>
      </c>
      <c r="D144" s="7">
        <v>70</v>
      </c>
      <c r="E144" s="7">
        <v>70</v>
      </c>
    </row>
    <row r="145" spans="1:5" ht="48" thickBot="1" x14ac:dyDescent="0.3">
      <c r="A145" s="9" t="s">
        <v>172</v>
      </c>
      <c r="B145" s="8" t="s">
        <v>173</v>
      </c>
      <c r="C145" s="10">
        <v>0</v>
      </c>
      <c r="D145" s="6">
        <f>D146+D147+D148</f>
        <v>4632.7</v>
      </c>
      <c r="E145" s="6">
        <f>E146+E147+E148</f>
        <v>4632.7</v>
      </c>
    </row>
    <row r="146" spans="1:5" ht="48" thickBot="1" x14ac:dyDescent="0.3">
      <c r="A146" s="9" t="s">
        <v>174</v>
      </c>
      <c r="B146" s="8" t="s">
        <v>173</v>
      </c>
      <c r="C146" s="10">
        <v>100</v>
      </c>
      <c r="D146" s="6">
        <v>3558.8</v>
      </c>
      <c r="E146" s="6">
        <v>3558.8</v>
      </c>
    </row>
    <row r="147" spans="1:5" ht="32.25" thickBot="1" x14ac:dyDescent="0.3">
      <c r="A147" s="9" t="s">
        <v>25</v>
      </c>
      <c r="B147" s="8" t="s">
        <v>173</v>
      </c>
      <c r="C147" s="10">
        <v>200</v>
      </c>
      <c r="D147" s="6">
        <v>1071</v>
      </c>
      <c r="E147" s="6">
        <v>1071</v>
      </c>
    </row>
    <row r="148" spans="1:5" ht="16.5" thickBot="1" x14ac:dyDescent="0.3">
      <c r="A148" s="9" t="s">
        <v>61</v>
      </c>
      <c r="B148" s="8" t="s">
        <v>173</v>
      </c>
      <c r="C148" s="10">
        <v>800</v>
      </c>
      <c r="D148" s="8">
        <v>2.9</v>
      </c>
      <c r="E148" s="8">
        <v>2.9</v>
      </c>
    </row>
    <row r="149" spans="1:5" ht="48" thickBot="1" x14ac:dyDescent="0.3">
      <c r="A149" s="21" t="s">
        <v>175</v>
      </c>
      <c r="B149" s="22" t="s">
        <v>176</v>
      </c>
      <c r="C149" s="22">
        <v>0</v>
      </c>
      <c r="D149" s="6">
        <f>D150+D154+D157+D159+D162+D165+D169</f>
        <v>47898.5</v>
      </c>
      <c r="E149" s="6">
        <v>46544</v>
      </c>
    </row>
    <row r="150" spans="1:5" ht="16.5" thickBot="1" x14ac:dyDescent="0.3">
      <c r="A150" s="30" t="s">
        <v>177</v>
      </c>
      <c r="B150" s="10" t="s">
        <v>178</v>
      </c>
      <c r="C150" s="10">
        <v>0</v>
      </c>
      <c r="D150" s="6">
        <f>D151+D152+D153</f>
        <v>10937.9</v>
      </c>
      <c r="E150" s="6">
        <f>E151+E152+E153</f>
        <v>10825</v>
      </c>
    </row>
    <row r="151" spans="1:5" ht="32.25" thickBot="1" x14ac:dyDescent="0.3">
      <c r="A151" s="9" t="s">
        <v>60</v>
      </c>
      <c r="B151" s="10" t="s">
        <v>178</v>
      </c>
      <c r="C151" s="10">
        <v>200</v>
      </c>
      <c r="D151" s="6">
        <v>10717.3</v>
      </c>
      <c r="E151" s="6">
        <v>10604.4</v>
      </c>
    </row>
    <row r="152" spans="1:5" ht="48" thickBot="1" x14ac:dyDescent="0.3">
      <c r="A152" s="9" t="s">
        <v>14</v>
      </c>
      <c r="B152" s="10" t="s">
        <v>178</v>
      </c>
      <c r="C152" s="10">
        <v>600</v>
      </c>
      <c r="D152" s="7">
        <v>220</v>
      </c>
      <c r="E152" s="7">
        <v>220</v>
      </c>
    </row>
    <row r="153" spans="1:5" ht="16.5" thickBot="1" x14ac:dyDescent="0.3">
      <c r="A153" s="9" t="s">
        <v>61</v>
      </c>
      <c r="B153" s="10" t="s">
        <v>178</v>
      </c>
      <c r="C153" s="10">
        <v>800</v>
      </c>
      <c r="D153" s="8">
        <v>0.6</v>
      </c>
      <c r="E153" s="8">
        <v>0.6</v>
      </c>
    </row>
    <row r="154" spans="1:5" ht="32.25" thickBot="1" x14ac:dyDescent="0.3">
      <c r="A154" s="9" t="s">
        <v>179</v>
      </c>
      <c r="B154" s="10" t="s">
        <v>180</v>
      </c>
      <c r="C154" s="10">
        <v>0</v>
      </c>
      <c r="D154" s="6">
        <v>9096.4</v>
      </c>
      <c r="E154" s="6">
        <f>E155+E156</f>
        <v>8728.3000000000011</v>
      </c>
    </row>
    <row r="155" spans="1:5" ht="32.25" thickBot="1" x14ac:dyDescent="0.3">
      <c r="A155" s="9" t="s">
        <v>60</v>
      </c>
      <c r="B155" s="10" t="s">
        <v>180</v>
      </c>
      <c r="C155" s="10">
        <v>200</v>
      </c>
      <c r="D155" s="6">
        <v>8459.1</v>
      </c>
      <c r="E155" s="27">
        <v>8091.1</v>
      </c>
    </row>
    <row r="156" spans="1:5" ht="48" thickBot="1" x14ac:dyDescent="0.3">
      <c r="A156" s="9" t="s">
        <v>14</v>
      </c>
      <c r="B156" s="10" t="s">
        <v>180</v>
      </c>
      <c r="C156" s="10">
        <v>600</v>
      </c>
      <c r="D156" s="8">
        <v>637.20000000000005</v>
      </c>
      <c r="E156" s="8">
        <v>637.20000000000005</v>
      </c>
    </row>
    <row r="157" spans="1:5" ht="48" thickBot="1" x14ac:dyDescent="0.3">
      <c r="A157" s="9" t="s">
        <v>181</v>
      </c>
      <c r="B157" s="10" t="s">
        <v>182</v>
      </c>
      <c r="C157" s="10">
        <v>0</v>
      </c>
      <c r="D157" s="6">
        <f>D158</f>
        <v>13279.1</v>
      </c>
      <c r="E157" s="6">
        <v>12639.6</v>
      </c>
    </row>
    <row r="158" spans="1:5" ht="32.25" thickBot="1" x14ac:dyDescent="0.3">
      <c r="A158" s="9" t="s">
        <v>60</v>
      </c>
      <c r="B158" s="10" t="s">
        <v>182</v>
      </c>
      <c r="C158" s="10">
        <v>200</v>
      </c>
      <c r="D158" s="6">
        <v>13279.1</v>
      </c>
      <c r="E158" s="6">
        <v>12639.6</v>
      </c>
    </row>
    <row r="159" spans="1:5" ht="16.5" thickBot="1" x14ac:dyDescent="0.3">
      <c r="A159" s="9" t="s">
        <v>183</v>
      </c>
      <c r="B159" s="10" t="s">
        <v>184</v>
      </c>
      <c r="C159" s="10">
        <v>0</v>
      </c>
      <c r="D159" s="8">
        <f>D160+D161</f>
        <v>616.6</v>
      </c>
      <c r="E159" s="8">
        <f>E160+E161</f>
        <v>459.2</v>
      </c>
    </row>
    <row r="160" spans="1:5" ht="32.25" thickBot="1" x14ac:dyDescent="0.3">
      <c r="A160" s="9" t="s">
        <v>60</v>
      </c>
      <c r="B160" s="10" t="s">
        <v>184</v>
      </c>
      <c r="C160" s="10">
        <v>200</v>
      </c>
      <c r="D160" s="8">
        <v>576.1</v>
      </c>
      <c r="E160" s="8">
        <v>418.7</v>
      </c>
    </row>
    <row r="161" spans="1:5" ht="48" thickBot="1" x14ac:dyDescent="0.3">
      <c r="A161" s="9" t="s">
        <v>14</v>
      </c>
      <c r="B161" s="10" t="s">
        <v>184</v>
      </c>
      <c r="C161" s="10">
        <v>600</v>
      </c>
      <c r="D161" s="8">
        <v>40.5</v>
      </c>
      <c r="E161" s="8">
        <v>40.5</v>
      </c>
    </row>
    <row r="162" spans="1:5" ht="16.5" thickBot="1" x14ac:dyDescent="0.3">
      <c r="A162" s="30" t="s">
        <v>185</v>
      </c>
      <c r="B162" s="8" t="s">
        <v>186</v>
      </c>
      <c r="C162" s="10">
        <v>0</v>
      </c>
      <c r="D162" s="8">
        <f>D163+D164</f>
        <v>790.7</v>
      </c>
      <c r="E162" s="8">
        <f>E163+E164</f>
        <v>788.4</v>
      </c>
    </row>
    <row r="163" spans="1:5" ht="32.25" thickBot="1" x14ac:dyDescent="0.3">
      <c r="A163" s="9" t="s">
        <v>60</v>
      </c>
      <c r="B163" s="8" t="s">
        <v>186</v>
      </c>
      <c r="C163" s="10">
        <v>200</v>
      </c>
      <c r="D163" s="8">
        <v>709.7</v>
      </c>
      <c r="E163" s="8">
        <v>707.4</v>
      </c>
    </row>
    <row r="164" spans="1:5" ht="48" thickBot="1" x14ac:dyDescent="0.3">
      <c r="A164" s="9" t="s">
        <v>14</v>
      </c>
      <c r="B164" s="8" t="s">
        <v>186</v>
      </c>
      <c r="C164" s="10">
        <v>600</v>
      </c>
      <c r="D164" s="8">
        <v>81</v>
      </c>
      <c r="E164" s="8">
        <v>81</v>
      </c>
    </row>
    <row r="165" spans="1:5" ht="16.5" thickBot="1" x14ac:dyDescent="0.3">
      <c r="A165" s="9" t="s">
        <v>187</v>
      </c>
      <c r="B165" s="8" t="s">
        <v>188</v>
      </c>
      <c r="C165" s="10">
        <v>0</v>
      </c>
      <c r="D165" s="6">
        <f>D166+D167+D168</f>
        <v>6353.9</v>
      </c>
      <c r="E165" s="6">
        <f>E166+E167+E168</f>
        <v>6279.5</v>
      </c>
    </row>
    <row r="166" spans="1:5" ht="32.25" thickBot="1" x14ac:dyDescent="0.3">
      <c r="A166" s="9" t="s">
        <v>60</v>
      </c>
      <c r="B166" s="8" t="s">
        <v>189</v>
      </c>
      <c r="C166" s="10">
        <v>200</v>
      </c>
      <c r="D166" s="6">
        <v>2003</v>
      </c>
      <c r="E166" s="6">
        <v>1928.6</v>
      </c>
    </row>
    <row r="167" spans="1:5" ht="48" thickBot="1" x14ac:dyDescent="0.3">
      <c r="A167" s="9" t="s">
        <v>14</v>
      </c>
      <c r="B167" s="8" t="s">
        <v>189</v>
      </c>
      <c r="C167" s="10">
        <v>600</v>
      </c>
      <c r="D167" s="8">
        <v>465.7</v>
      </c>
      <c r="E167" s="8">
        <v>465.7</v>
      </c>
    </row>
    <row r="168" spans="1:5" ht="32.25" thickBot="1" x14ac:dyDescent="0.3">
      <c r="A168" s="9" t="s">
        <v>60</v>
      </c>
      <c r="B168" s="8" t="s">
        <v>190</v>
      </c>
      <c r="C168" s="10">
        <v>200</v>
      </c>
      <c r="D168" s="6">
        <v>3885.2</v>
      </c>
      <c r="E168" s="6">
        <v>3885.2</v>
      </c>
    </row>
    <row r="169" spans="1:5" ht="32.25" thickBot="1" x14ac:dyDescent="0.3">
      <c r="A169" s="9" t="s">
        <v>191</v>
      </c>
      <c r="B169" s="10" t="s">
        <v>192</v>
      </c>
      <c r="C169" s="10">
        <v>0</v>
      </c>
      <c r="D169" s="6">
        <f>D170+D171</f>
        <v>6823.9</v>
      </c>
      <c r="E169" s="6">
        <f>E170+E171</f>
        <v>6823.9</v>
      </c>
    </row>
    <row r="170" spans="1:5" ht="48" thickBot="1" x14ac:dyDescent="0.3">
      <c r="A170" s="9" t="s">
        <v>14</v>
      </c>
      <c r="B170" s="8" t="s">
        <v>193</v>
      </c>
      <c r="C170" s="10">
        <v>600</v>
      </c>
      <c r="D170" s="6">
        <v>6753.2</v>
      </c>
      <c r="E170" s="6">
        <v>6753.2</v>
      </c>
    </row>
    <row r="171" spans="1:5" ht="32.25" thickBot="1" x14ac:dyDescent="0.3">
      <c r="A171" s="9" t="s">
        <v>60</v>
      </c>
      <c r="B171" s="8" t="s">
        <v>194</v>
      </c>
      <c r="C171" s="10">
        <v>200</v>
      </c>
      <c r="D171" s="8">
        <v>70.7</v>
      </c>
      <c r="E171" s="8">
        <v>70.7</v>
      </c>
    </row>
    <row r="172" spans="1:5" ht="111" thickBot="1" x14ac:dyDescent="0.3">
      <c r="A172" s="21" t="s">
        <v>195</v>
      </c>
      <c r="B172" s="22" t="s">
        <v>196</v>
      </c>
      <c r="C172" s="22">
        <v>0</v>
      </c>
      <c r="D172" s="8">
        <f>D173+D175</f>
        <v>16.899999999999999</v>
      </c>
      <c r="E172" s="8">
        <f>E173+E175</f>
        <v>16.899999999999999</v>
      </c>
    </row>
    <row r="173" spans="1:5" ht="63.75" thickBot="1" x14ac:dyDescent="0.3">
      <c r="A173" s="9" t="s">
        <v>197</v>
      </c>
      <c r="B173" s="8" t="s">
        <v>198</v>
      </c>
      <c r="C173" s="10">
        <v>0</v>
      </c>
      <c r="D173" s="8">
        <v>0</v>
      </c>
      <c r="E173" s="8">
        <v>0</v>
      </c>
    </row>
    <row r="174" spans="1:5" ht="32.25" thickBot="1" x14ac:dyDescent="0.3">
      <c r="A174" s="9" t="s">
        <v>60</v>
      </c>
      <c r="B174" s="8" t="s">
        <v>198</v>
      </c>
      <c r="C174" s="10">
        <v>200</v>
      </c>
      <c r="D174" s="8">
        <v>0</v>
      </c>
      <c r="E174" s="8">
        <v>0</v>
      </c>
    </row>
    <row r="175" spans="1:5" ht="95.25" thickBot="1" x14ac:dyDescent="0.3">
      <c r="A175" s="9" t="s">
        <v>199</v>
      </c>
      <c r="B175" s="10" t="s">
        <v>200</v>
      </c>
      <c r="C175" s="10">
        <v>0</v>
      </c>
      <c r="D175" s="8">
        <f>D176</f>
        <v>16.899999999999999</v>
      </c>
      <c r="E175" s="8">
        <f>E176</f>
        <v>16.899999999999999</v>
      </c>
    </row>
    <row r="176" spans="1:5" ht="126.75" thickBot="1" x14ac:dyDescent="0.3">
      <c r="A176" s="9" t="s">
        <v>201</v>
      </c>
      <c r="B176" s="8" t="s">
        <v>202</v>
      </c>
      <c r="C176" s="10">
        <v>0</v>
      </c>
      <c r="D176" s="8">
        <f>D177</f>
        <v>16.899999999999999</v>
      </c>
      <c r="E176" s="8">
        <f>E177</f>
        <v>16.899999999999999</v>
      </c>
    </row>
    <row r="177" spans="1:5" ht="32.25" thickBot="1" x14ac:dyDescent="0.3">
      <c r="A177" s="9" t="s">
        <v>60</v>
      </c>
      <c r="B177" s="8" t="s">
        <v>202</v>
      </c>
      <c r="C177" s="10">
        <v>200</v>
      </c>
      <c r="D177" s="8">
        <v>16.899999999999999</v>
      </c>
      <c r="E177" s="8">
        <v>16.899999999999999</v>
      </c>
    </row>
    <row r="178" spans="1:5" ht="79.5" thickBot="1" x14ac:dyDescent="0.3">
      <c r="A178" s="21" t="s">
        <v>203</v>
      </c>
      <c r="B178" s="29" t="s">
        <v>204</v>
      </c>
      <c r="C178" s="22">
        <v>0</v>
      </c>
      <c r="D178" s="6">
        <f>D179+D181+D183</f>
        <v>3213</v>
      </c>
      <c r="E178" s="6">
        <f>E179+E181+E183</f>
        <v>2936.5299999999997</v>
      </c>
    </row>
    <row r="179" spans="1:5" ht="79.5" thickBot="1" x14ac:dyDescent="0.3">
      <c r="A179" s="9" t="s">
        <v>205</v>
      </c>
      <c r="B179" s="10" t="s">
        <v>206</v>
      </c>
      <c r="C179" s="10">
        <v>0</v>
      </c>
      <c r="D179" s="8">
        <f>D180</f>
        <v>642.79999999999995</v>
      </c>
      <c r="E179" s="8">
        <f>E180</f>
        <v>441.5</v>
      </c>
    </row>
    <row r="180" spans="1:5" ht="32.25" thickBot="1" x14ac:dyDescent="0.3">
      <c r="A180" s="9" t="s">
        <v>60</v>
      </c>
      <c r="B180" s="8" t="s">
        <v>207</v>
      </c>
      <c r="C180" s="10">
        <v>200</v>
      </c>
      <c r="D180" s="8">
        <v>642.79999999999995</v>
      </c>
      <c r="E180" s="8">
        <v>441.5</v>
      </c>
    </row>
    <row r="181" spans="1:5" ht="95.25" thickBot="1" x14ac:dyDescent="0.3">
      <c r="A181" s="9" t="s">
        <v>208</v>
      </c>
      <c r="B181" s="10" t="s">
        <v>209</v>
      </c>
      <c r="C181" s="10">
        <v>0</v>
      </c>
      <c r="D181" s="6">
        <f>D182</f>
        <v>1492.2</v>
      </c>
      <c r="E181" s="6">
        <f>E182</f>
        <v>1491.1</v>
      </c>
    </row>
    <row r="182" spans="1:5" ht="32.25" thickBot="1" x14ac:dyDescent="0.3">
      <c r="A182" s="9" t="s">
        <v>60</v>
      </c>
      <c r="B182" s="8" t="s">
        <v>210</v>
      </c>
      <c r="C182" s="10">
        <v>200</v>
      </c>
      <c r="D182" s="6">
        <v>1492.2</v>
      </c>
      <c r="E182" s="6">
        <v>1491.1</v>
      </c>
    </row>
    <row r="183" spans="1:5" ht="32.25" thickBot="1" x14ac:dyDescent="0.3">
      <c r="A183" s="9" t="s">
        <v>211</v>
      </c>
      <c r="B183" s="8" t="s">
        <v>212</v>
      </c>
      <c r="C183" s="10">
        <v>0</v>
      </c>
      <c r="D183" s="6">
        <v>1078</v>
      </c>
      <c r="E183" s="6">
        <v>1003.93</v>
      </c>
    </row>
    <row r="184" spans="1:5" ht="16.5" thickBot="1" x14ac:dyDescent="0.3">
      <c r="A184" s="9" t="s">
        <v>61</v>
      </c>
      <c r="B184" s="10" t="s">
        <v>213</v>
      </c>
      <c r="C184" s="10">
        <v>800</v>
      </c>
      <c r="D184" s="6">
        <v>1078</v>
      </c>
      <c r="E184" s="6">
        <v>1003.9</v>
      </c>
    </row>
    <row r="185" spans="1:5" ht="48" thickBot="1" x14ac:dyDescent="0.3">
      <c r="A185" s="21" t="s">
        <v>214</v>
      </c>
      <c r="B185" s="22" t="s">
        <v>215</v>
      </c>
      <c r="C185" s="22">
        <v>0</v>
      </c>
      <c r="D185" s="6">
        <v>127575.7</v>
      </c>
      <c r="E185" s="6">
        <v>126685.45</v>
      </c>
    </row>
    <row r="186" spans="1:5" ht="79.5" thickBot="1" x14ac:dyDescent="0.3">
      <c r="A186" s="9" t="s">
        <v>216</v>
      </c>
      <c r="B186" s="8" t="s">
        <v>217</v>
      </c>
      <c r="C186" s="10">
        <v>0</v>
      </c>
      <c r="D186" s="6">
        <f>D187+D189+D191+D193</f>
        <v>9765.6999999999989</v>
      </c>
      <c r="E186" s="6">
        <f>E187+E189+E191+E193</f>
        <v>9639.6999999999989</v>
      </c>
    </row>
    <row r="187" spans="1:5" ht="32.25" thickBot="1" x14ac:dyDescent="0.3">
      <c r="A187" s="9" t="s">
        <v>218</v>
      </c>
      <c r="B187" s="10" t="s">
        <v>219</v>
      </c>
      <c r="C187" s="10">
        <v>0</v>
      </c>
      <c r="D187" s="6">
        <f>D188</f>
        <v>8824</v>
      </c>
      <c r="E187" s="6">
        <f>E188</f>
        <v>8824</v>
      </c>
    </row>
    <row r="188" spans="1:5" ht="48" thickBot="1" x14ac:dyDescent="0.3">
      <c r="A188" s="9" t="s">
        <v>14</v>
      </c>
      <c r="B188" s="10" t="s">
        <v>219</v>
      </c>
      <c r="C188" s="10">
        <v>600</v>
      </c>
      <c r="D188" s="6">
        <v>8824</v>
      </c>
      <c r="E188" s="6">
        <v>8824</v>
      </c>
    </row>
    <row r="189" spans="1:5" ht="48" thickBot="1" x14ac:dyDescent="0.3">
      <c r="A189" s="9" t="s">
        <v>220</v>
      </c>
      <c r="B189" s="8" t="s">
        <v>221</v>
      </c>
      <c r="C189" s="10">
        <v>0</v>
      </c>
      <c r="D189" s="8">
        <f>D190</f>
        <v>797.8</v>
      </c>
      <c r="E189" s="8">
        <f>E190</f>
        <v>671.8</v>
      </c>
    </row>
    <row r="190" spans="1:5" ht="48" thickBot="1" x14ac:dyDescent="0.3">
      <c r="A190" s="9" t="s">
        <v>14</v>
      </c>
      <c r="B190" s="8" t="s">
        <v>221</v>
      </c>
      <c r="C190" s="10">
        <v>600</v>
      </c>
      <c r="D190" s="8">
        <v>797.8</v>
      </c>
      <c r="E190" s="8">
        <v>671.8</v>
      </c>
    </row>
    <row r="191" spans="1:5" ht="32.25" thickBot="1" x14ac:dyDescent="0.3">
      <c r="A191" s="9" t="s">
        <v>222</v>
      </c>
      <c r="B191" s="8" t="s">
        <v>223</v>
      </c>
      <c r="C191" s="10">
        <v>0</v>
      </c>
      <c r="D191" s="8">
        <f>D192</f>
        <v>143.9</v>
      </c>
      <c r="E191" s="8">
        <f>E192</f>
        <v>143.9</v>
      </c>
    </row>
    <row r="192" spans="1:5" ht="48" thickBot="1" x14ac:dyDescent="0.3">
      <c r="A192" s="9" t="s">
        <v>14</v>
      </c>
      <c r="B192" s="8" t="s">
        <v>224</v>
      </c>
      <c r="C192" s="10">
        <v>600</v>
      </c>
      <c r="D192" s="8">
        <v>143.9</v>
      </c>
      <c r="E192" s="8">
        <v>143.9</v>
      </c>
    </row>
    <row r="193" spans="1:5" ht="16.5" thickBot="1" x14ac:dyDescent="0.3">
      <c r="A193" s="9" t="s">
        <v>225</v>
      </c>
      <c r="B193" s="8" t="s">
        <v>226</v>
      </c>
      <c r="C193" s="10">
        <v>0</v>
      </c>
      <c r="D193" s="8">
        <v>0</v>
      </c>
      <c r="E193" s="8">
        <v>0</v>
      </c>
    </row>
    <row r="194" spans="1:5" ht="48" thickBot="1" x14ac:dyDescent="0.3">
      <c r="A194" s="9" t="s">
        <v>14</v>
      </c>
      <c r="B194" s="8" t="s">
        <v>226</v>
      </c>
      <c r="C194" s="10">
        <v>600</v>
      </c>
      <c r="D194" s="8">
        <v>0</v>
      </c>
      <c r="E194" s="8">
        <v>0</v>
      </c>
    </row>
    <row r="195" spans="1:5" ht="63.75" thickBot="1" x14ac:dyDescent="0.3">
      <c r="A195" s="9" t="s">
        <v>227</v>
      </c>
      <c r="B195" s="8" t="s">
        <v>228</v>
      </c>
      <c r="C195" s="10">
        <v>0</v>
      </c>
      <c r="D195" s="6">
        <f>D196</f>
        <v>34266.9</v>
      </c>
      <c r="E195" s="6">
        <f>E196</f>
        <v>34266.9</v>
      </c>
    </row>
    <row r="196" spans="1:5" ht="32.25" thickBot="1" x14ac:dyDescent="0.3">
      <c r="A196" s="9" t="s">
        <v>229</v>
      </c>
      <c r="B196" s="10" t="s">
        <v>230</v>
      </c>
      <c r="C196" s="10">
        <v>0</v>
      </c>
      <c r="D196" s="6">
        <f>D197+D198</f>
        <v>34266.9</v>
      </c>
      <c r="E196" s="6">
        <f>E197+E198</f>
        <v>34266.9</v>
      </c>
    </row>
    <row r="197" spans="1:5" ht="48" thickBot="1" x14ac:dyDescent="0.3">
      <c r="A197" s="9" t="s">
        <v>14</v>
      </c>
      <c r="B197" s="8" t="s">
        <v>231</v>
      </c>
      <c r="C197" s="10">
        <v>600</v>
      </c>
      <c r="D197" s="6">
        <v>24854.3</v>
      </c>
      <c r="E197" s="6">
        <v>24854.3</v>
      </c>
    </row>
    <row r="198" spans="1:5" ht="48" thickBot="1" x14ac:dyDescent="0.3">
      <c r="A198" s="9" t="s">
        <v>14</v>
      </c>
      <c r="B198" s="10" t="s">
        <v>232</v>
      </c>
      <c r="C198" s="10">
        <v>600</v>
      </c>
      <c r="D198" s="6">
        <v>9412.6</v>
      </c>
      <c r="E198" s="6">
        <v>9412.6</v>
      </c>
    </row>
    <row r="199" spans="1:5" ht="48" thickBot="1" x14ac:dyDescent="0.3">
      <c r="A199" s="9" t="s">
        <v>233</v>
      </c>
      <c r="B199" s="10" t="s">
        <v>234</v>
      </c>
      <c r="C199" s="10">
        <v>0</v>
      </c>
      <c r="D199" s="6">
        <f>D200+D202+D204+D205</f>
        <v>21848.3</v>
      </c>
      <c r="E199" s="6">
        <f>E200+E202+E204+E205</f>
        <v>21848.3</v>
      </c>
    </row>
    <row r="200" spans="1:5" ht="48" thickBot="1" x14ac:dyDescent="0.3">
      <c r="A200" s="9" t="s">
        <v>235</v>
      </c>
      <c r="B200" s="8" t="s">
        <v>236</v>
      </c>
      <c r="C200" s="10">
        <v>0</v>
      </c>
      <c r="D200" s="7">
        <f>D201</f>
        <v>72</v>
      </c>
      <c r="E200" s="7">
        <f>E201</f>
        <v>72</v>
      </c>
    </row>
    <row r="201" spans="1:5" ht="48" thickBot="1" x14ac:dyDescent="0.3">
      <c r="A201" s="9" t="s">
        <v>14</v>
      </c>
      <c r="B201" s="8" t="s">
        <v>236</v>
      </c>
      <c r="C201" s="10">
        <v>600</v>
      </c>
      <c r="D201" s="8">
        <v>72</v>
      </c>
      <c r="E201" s="8">
        <v>72</v>
      </c>
    </row>
    <row r="202" spans="1:5" ht="48" thickBot="1" x14ac:dyDescent="0.3">
      <c r="A202" s="9" t="s">
        <v>237</v>
      </c>
      <c r="B202" s="8" t="s">
        <v>238</v>
      </c>
      <c r="C202" s="10">
        <v>0</v>
      </c>
      <c r="D202" s="8">
        <f>D203</f>
        <v>63.9</v>
      </c>
      <c r="E202" s="8">
        <f>E203</f>
        <v>63.9</v>
      </c>
    </row>
    <row r="203" spans="1:5" ht="48" thickBot="1" x14ac:dyDescent="0.3">
      <c r="A203" s="9" t="s">
        <v>14</v>
      </c>
      <c r="B203" s="8" t="s">
        <v>238</v>
      </c>
      <c r="C203" s="10">
        <v>600</v>
      </c>
      <c r="D203" s="8">
        <v>63.9</v>
      </c>
      <c r="E203" s="8">
        <v>63.9</v>
      </c>
    </row>
    <row r="204" spans="1:5" ht="48" thickBot="1" x14ac:dyDescent="0.3">
      <c r="A204" s="9" t="s">
        <v>14</v>
      </c>
      <c r="B204" s="10" t="s">
        <v>239</v>
      </c>
      <c r="C204" s="10">
        <v>600</v>
      </c>
      <c r="D204" s="6">
        <v>15748.2</v>
      </c>
      <c r="E204" s="6">
        <v>15748.2</v>
      </c>
    </row>
    <row r="205" spans="1:5" ht="48" thickBot="1" x14ac:dyDescent="0.3">
      <c r="A205" s="9" t="s">
        <v>14</v>
      </c>
      <c r="B205" s="8" t="s">
        <v>240</v>
      </c>
      <c r="C205" s="10">
        <v>600</v>
      </c>
      <c r="D205" s="6">
        <v>5964.2</v>
      </c>
      <c r="E205" s="6">
        <v>5964.2</v>
      </c>
    </row>
    <row r="206" spans="1:5" ht="48" thickBot="1" x14ac:dyDescent="0.3">
      <c r="A206" s="9" t="s">
        <v>241</v>
      </c>
      <c r="B206" s="10" t="s">
        <v>242</v>
      </c>
      <c r="C206" s="10">
        <v>0</v>
      </c>
      <c r="D206" s="6">
        <v>5154.8599999999997</v>
      </c>
      <c r="E206" s="6">
        <v>5154.8599999999997</v>
      </c>
    </row>
    <row r="207" spans="1:5" ht="16.5" thickBot="1" x14ac:dyDescent="0.3">
      <c r="A207" s="9" t="s">
        <v>243</v>
      </c>
      <c r="B207" s="10" t="s">
        <v>242</v>
      </c>
      <c r="C207" s="10">
        <v>0</v>
      </c>
      <c r="D207" s="6">
        <f>D208+D209</f>
        <v>5154.8999999999996</v>
      </c>
      <c r="E207" s="6">
        <f>E208+E209</f>
        <v>5154.8999999999996</v>
      </c>
    </row>
    <row r="208" spans="1:5" ht="48" thickBot="1" x14ac:dyDescent="0.3">
      <c r="A208" s="9" t="s">
        <v>14</v>
      </c>
      <c r="B208" s="10" t="s">
        <v>244</v>
      </c>
      <c r="C208" s="10">
        <v>600</v>
      </c>
      <c r="D208" s="6">
        <v>3972.9</v>
      </c>
      <c r="E208" s="6">
        <v>3972.9</v>
      </c>
    </row>
    <row r="209" spans="1:5" ht="48" thickBot="1" x14ac:dyDescent="0.3">
      <c r="A209" s="9" t="s">
        <v>14</v>
      </c>
      <c r="B209" s="10" t="s">
        <v>245</v>
      </c>
      <c r="C209" s="10">
        <v>600</v>
      </c>
      <c r="D209" s="6">
        <v>1182</v>
      </c>
      <c r="E209" s="6">
        <v>1182</v>
      </c>
    </row>
    <row r="210" spans="1:5" ht="48" thickBot="1" x14ac:dyDescent="0.3">
      <c r="A210" s="9" t="s">
        <v>246</v>
      </c>
      <c r="B210" s="8" t="s">
        <v>247</v>
      </c>
      <c r="C210" s="10">
        <v>0</v>
      </c>
      <c r="D210" s="6">
        <v>35833.5</v>
      </c>
      <c r="E210" s="6">
        <v>35677.800000000003</v>
      </c>
    </row>
    <row r="211" spans="1:5" ht="32.25" thickBot="1" x14ac:dyDescent="0.3">
      <c r="A211" s="9" t="s">
        <v>248</v>
      </c>
      <c r="B211" s="8" t="s">
        <v>247</v>
      </c>
      <c r="C211" s="10">
        <v>0</v>
      </c>
      <c r="D211" s="6">
        <v>35833.5</v>
      </c>
      <c r="E211" s="6">
        <v>35677.800000000003</v>
      </c>
    </row>
    <row r="212" spans="1:5" ht="16.5" thickBot="1" x14ac:dyDescent="0.3">
      <c r="A212" s="9" t="s">
        <v>251</v>
      </c>
      <c r="B212" s="8" t="s">
        <v>252</v>
      </c>
      <c r="C212" s="10">
        <v>0</v>
      </c>
      <c r="D212" s="8">
        <f>D213</f>
        <v>818.7</v>
      </c>
      <c r="E212" s="7">
        <f>E213</f>
        <v>663</v>
      </c>
    </row>
    <row r="213" spans="1:5" ht="32.25" thickBot="1" x14ac:dyDescent="0.3">
      <c r="A213" s="9" t="s">
        <v>101</v>
      </c>
      <c r="B213" s="8" t="s">
        <v>252</v>
      </c>
      <c r="C213" s="10">
        <v>200</v>
      </c>
      <c r="D213" s="8">
        <v>818.7</v>
      </c>
      <c r="E213" s="7">
        <v>663</v>
      </c>
    </row>
    <row r="214" spans="1:5" ht="48" thickBot="1" x14ac:dyDescent="0.3">
      <c r="A214" s="9" t="s">
        <v>14</v>
      </c>
      <c r="B214" s="8" t="s">
        <v>249</v>
      </c>
      <c r="C214" s="10">
        <v>600</v>
      </c>
      <c r="D214" s="6">
        <v>25949.5</v>
      </c>
      <c r="E214" s="6">
        <v>25949.5</v>
      </c>
    </row>
    <row r="215" spans="1:5" ht="48" thickBot="1" x14ac:dyDescent="0.3">
      <c r="A215" s="9" t="s">
        <v>14</v>
      </c>
      <c r="B215" s="10" t="s">
        <v>250</v>
      </c>
      <c r="C215" s="10">
        <v>600</v>
      </c>
      <c r="D215" s="6">
        <v>9065.2000000000007</v>
      </c>
      <c r="E215" s="6">
        <v>9065.2000000000007</v>
      </c>
    </row>
    <row r="216" spans="1:5" ht="32.25" thickBot="1" x14ac:dyDescent="0.3">
      <c r="A216" s="9" t="s">
        <v>253</v>
      </c>
      <c r="B216" s="8" t="s">
        <v>254</v>
      </c>
      <c r="C216" s="10">
        <v>0</v>
      </c>
      <c r="D216" s="6">
        <f>D217+D220+D222</f>
        <v>20706.5</v>
      </c>
      <c r="E216" s="6">
        <v>20097.900000000001</v>
      </c>
    </row>
    <row r="217" spans="1:5" ht="32.25" thickBot="1" x14ac:dyDescent="0.3">
      <c r="A217" s="9" t="s">
        <v>255</v>
      </c>
      <c r="B217" s="10" t="s">
        <v>256</v>
      </c>
      <c r="C217" s="10">
        <v>0</v>
      </c>
      <c r="D217" s="6">
        <v>9374.1</v>
      </c>
      <c r="E217" s="6">
        <v>9325.7000000000007</v>
      </c>
    </row>
    <row r="218" spans="1:5" ht="63.75" thickBot="1" x14ac:dyDescent="0.3">
      <c r="A218" s="9" t="s">
        <v>257</v>
      </c>
      <c r="B218" s="8" t="s">
        <v>258</v>
      </c>
      <c r="C218" s="10">
        <v>100</v>
      </c>
      <c r="D218" s="6">
        <v>9147.5</v>
      </c>
      <c r="E218" s="6">
        <v>9146.7000000000007</v>
      </c>
    </row>
    <row r="219" spans="1:5" ht="32.25" thickBot="1" x14ac:dyDescent="0.3">
      <c r="A219" s="9" t="s">
        <v>101</v>
      </c>
      <c r="B219" s="8" t="s">
        <v>258</v>
      </c>
      <c r="C219" s="10">
        <v>200</v>
      </c>
      <c r="D219" s="8">
        <v>226.6</v>
      </c>
      <c r="E219" s="8">
        <v>179</v>
      </c>
    </row>
    <row r="220" spans="1:5" ht="63.75" thickBot="1" x14ac:dyDescent="0.3">
      <c r="A220" s="9" t="s">
        <v>15</v>
      </c>
      <c r="B220" s="10" t="s">
        <v>259</v>
      </c>
      <c r="C220" s="10">
        <v>0</v>
      </c>
      <c r="D220" s="6">
        <v>3920.4</v>
      </c>
      <c r="E220" s="6">
        <v>3920.4</v>
      </c>
    </row>
    <row r="221" spans="1:5" ht="63.75" thickBot="1" x14ac:dyDescent="0.3">
      <c r="A221" s="9" t="s">
        <v>257</v>
      </c>
      <c r="B221" s="10" t="s">
        <v>259</v>
      </c>
      <c r="C221" s="10">
        <v>100</v>
      </c>
      <c r="D221" s="6">
        <v>3920.4</v>
      </c>
      <c r="E221" s="6">
        <v>3920.4</v>
      </c>
    </row>
    <row r="222" spans="1:5" ht="48" thickBot="1" x14ac:dyDescent="0.3">
      <c r="A222" s="9" t="s">
        <v>260</v>
      </c>
      <c r="B222" s="10" t="s">
        <v>261</v>
      </c>
      <c r="C222" s="10">
        <v>0</v>
      </c>
      <c r="D222" s="6">
        <v>7412</v>
      </c>
      <c r="E222" s="6">
        <v>6851.9</v>
      </c>
    </row>
    <row r="223" spans="1:5" ht="48" thickBot="1" x14ac:dyDescent="0.3">
      <c r="A223" s="9" t="s">
        <v>174</v>
      </c>
      <c r="B223" s="10" t="s">
        <v>262</v>
      </c>
      <c r="C223" s="10">
        <v>100</v>
      </c>
      <c r="D223" s="6">
        <v>4938.2</v>
      </c>
      <c r="E223" s="6">
        <v>4378.1000000000004</v>
      </c>
    </row>
    <row r="224" spans="1:5" ht="32.25" thickBot="1" x14ac:dyDescent="0.3">
      <c r="A224" s="9" t="s">
        <v>101</v>
      </c>
      <c r="B224" s="10" t="s">
        <v>262</v>
      </c>
      <c r="C224" s="10">
        <v>200</v>
      </c>
      <c r="D224" s="8">
        <v>78.7</v>
      </c>
      <c r="E224" s="8">
        <v>78.7</v>
      </c>
    </row>
    <row r="225" spans="1:5" ht="63.75" thickBot="1" x14ac:dyDescent="0.3">
      <c r="A225" s="9" t="s">
        <v>15</v>
      </c>
      <c r="B225" s="10" t="s">
        <v>263</v>
      </c>
      <c r="C225" s="10">
        <v>100</v>
      </c>
      <c r="D225" s="6">
        <v>2395</v>
      </c>
      <c r="E225" s="6">
        <v>2395</v>
      </c>
    </row>
    <row r="226" spans="1:5" ht="48" thickBot="1" x14ac:dyDescent="0.3">
      <c r="A226" s="21" t="s">
        <v>264</v>
      </c>
      <c r="B226" s="29" t="s">
        <v>265</v>
      </c>
      <c r="C226" s="22">
        <v>0</v>
      </c>
      <c r="D226" s="6">
        <f>D227+D229+D231+D234</f>
        <v>4446.9000000000005</v>
      </c>
      <c r="E226" s="6">
        <f>E227+E229+E231+E234</f>
        <v>4336.7000000000007</v>
      </c>
    </row>
    <row r="227" spans="1:5" ht="48" thickBot="1" x14ac:dyDescent="0.3">
      <c r="A227" s="9" t="s">
        <v>266</v>
      </c>
      <c r="B227" s="8" t="s">
        <v>267</v>
      </c>
      <c r="C227" s="10">
        <v>0</v>
      </c>
      <c r="D227" s="7">
        <f>D228</f>
        <v>250</v>
      </c>
      <c r="E227" s="8">
        <f>E228</f>
        <v>238.7</v>
      </c>
    </row>
    <row r="228" spans="1:5" ht="32.25" thickBot="1" x14ac:dyDescent="0.3">
      <c r="A228" s="9" t="s">
        <v>101</v>
      </c>
      <c r="B228" s="8" t="s">
        <v>267</v>
      </c>
      <c r="C228" s="10">
        <v>200</v>
      </c>
      <c r="D228" s="7">
        <v>250</v>
      </c>
      <c r="E228" s="8">
        <v>238.7</v>
      </c>
    </row>
    <row r="229" spans="1:5" ht="32.25" thickBot="1" x14ac:dyDescent="0.3">
      <c r="A229" s="9" t="s">
        <v>268</v>
      </c>
      <c r="B229" s="8" t="s">
        <v>269</v>
      </c>
      <c r="C229" s="10">
        <v>0</v>
      </c>
      <c r="D229" s="8">
        <f>D230</f>
        <v>35.799999999999997</v>
      </c>
      <c r="E229" s="8">
        <f>E230</f>
        <v>35.799999999999997</v>
      </c>
    </row>
    <row r="230" spans="1:5" ht="32.25" thickBot="1" x14ac:dyDescent="0.3">
      <c r="A230" s="9" t="s">
        <v>101</v>
      </c>
      <c r="B230" s="8" t="s">
        <v>269</v>
      </c>
      <c r="C230" s="10">
        <v>200</v>
      </c>
      <c r="D230" s="8">
        <v>35.799999999999997</v>
      </c>
      <c r="E230" s="8">
        <v>35.799999999999997</v>
      </c>
    </row>
    <row r="231" spans="1:5" ht="32.25" thickBot="1" x14ac:dyDescent="0.3">
      <c r="A231" s="9" t="s">
        <v>270</v>
      </c>
      <c r="B231" s="8" t="s">
        <v>271</v>
      </c>
      <c r="C231" s="10">
        <v>0</v>
      </c>
      <c r="D231" s="6">
        <f>D232+D233</f>
        <v>3614.6000000000004</v>
      </c>
      <c r="E231" s="6">
        <f>E232+E233</f>
        <v>3533.7000000000003</v>
      </c>
    </row>
    <row r="232" spans="1:5" ht="32.25" thickBot="1" x14ac:dyDescent="0.3">
      <c r="A232" s="9" t="s">
        <v>101</v>
      </c>
      <c r="B232" s="8" t="s">
        <v>271</v>
      </c>
      <c r="C232" s="10">
        <v>200</v>
      </c>
      <c r="D232" s="6">
        <v>3599.8</v>
      </c>
      <c r="E232" s="6">
        <v>3518.9</v>
      </c>
    </row>
    <row r="233" spans="1:5" ht="16.5" thickBot="1" x14ac:dyDescent="0.3">
      <c r="A233" s="9" t="s">
        <v>61</v>
      </c>
      <c r="B233" s="8" t="s">
        <v>271</v>
      </c>
      <c r="C233" s="10">
        <v>800</v>
      </c>
      <c r="D233" s="8">
        <v>14.8</v>
      </c>
      <c r="E233" s="8">
        <v>14.8</v>
      </c>
    </row>
    <row r="234" spans="1:5" ht="32.25" thickBot="1" x14ac:dyDescent="0.3">
      <c r="A234" s="9" t="s">
        <v>272</v>
      </c>
      <c r="B234" s="8" t="s">
        <v>273</v>
      </c>
      <c r="C234" s="10">
        <v>0</v>
      </c>
      <c r="D234" s="8">
        <f>D235+D236</f>
        <v>546.5</v>
      </c>
      <c r="E234" s="8">
        <f>E235+E236</f>
        <v>528.5</v>
      </c>
    </row>
    <row r="235" spans="1:5" ht="32.25" thickBot="1" x14ac:dyDescent="0.3">
      <c r="A235" s="9" t="s">
        <v>101</v>
      </c>
      <c r="B235" s="8" t="s">
        <v>273</v>
      </c>
      <c r="C235" s="10">
        <v>200</v>
      </c>
      <c r="D235" s="8">
        <v>520.79999999999995</v>
      </c>
      <c r="E235" s="8">
        <v>502.8</v>
      </c>
    </row>
    <row r="236" spans="1:5" ht="16.5" thickBot="1" x14ac:dyDescent="0.3">
      <c r="A236" s="9" t="s">
        <v>61</v>
      </c>
      <c r="B236" s="8" t="s">
        <v>273</v>
      </c>
      <c r="C236" s="10">
        <v>800</v>
      </c>
      <c r="D236" s="8">
        <v>25.7</v>
      </c>
      <c r="E236" s="8">
        <v>25.7</v>
      </c>
    </row>
    <row r="237" spans="1:5" ht="48" thickBot="1" x14ac:dyDescent="0.3">
      <c r="A237" s="21" t="s">
        <v>274</v>
      </c>
      <c r="B237" s="29" t="s">
        <v>275</v>
      </c>
      <c r="C237" s="22">
        <v>0</v>
      </c>
      <c r="D237" s="6">
        <v>13150.1</v>
      </c>
      <c r="E237" s="6">
        <v>12266.9</v>
      </c>
    </row>
    <row r="238" spans="1:5" ht="48" thickBot="1" x14ac:dyDescent="0.3">
      <c r="A238" s="9" t="s">
        <v>276</v>
      </c>
      <c r="B238" s="8" t="s">
        <v>277</v>
      </c>
      <c r="C238" s="10">
        <v>0</v>
      </c>
      <c r="D238" s="6">
        <f>D241+D243</f>
        <v>2007.8999999999999</v>
      </c>
      <c r="E238" s="6">
        <f>E241+E243</f>
        <v>1125.8</v>
      </c>
    </row>
    <row r="239" spans="1:5" ht="16.5" thickBot="1" x14ac:dyDescent="0.3">
      <c r="A239" s="9" t="s">
        <v>278</v>
      </c>
      <c r="B239" s="10" t="s">
        <v>279</v>
      </c>
      <c r="C239" s="10">
        <v>0</v>
      </c>
      <c r="D239" s="8">
        <v>0</v>
      </c>
      <c r="E239" s="8">
        <v>0</v>
      </c>
    </row>
    <row r="240" spans="1:5" ht="16.5" thickBot="1" x14ac:dyDescent="0.3">
      <c r="A240" s="9" t="s">
        <v>61</v>
      </c>
      <c r="B240" s="10" t="s">
        <v>279</v>
      </c>
      <c r="C240" s="10">
        <v>800</v>
      </c>
      <c r="D240" s="8">
        <v>0</v>
      </c>
      <c r="E240" s="8">
        <v>0</v>
      </c>
    </row>
    <row r="241" spans="1:5" ht="32.25" thickBot="1" x14ac:dyDescent="0.3">
      <c r="A241" s="9" t="s">
        <v>280</v>
      </c>
      <c r="B241" s="10" t="s">
        <v>281</v>
      </c>
      <c r="C241" s="10">
        <v>0</v>
      </c>
      <c r="D241" s="8">
        <v>198.3</v>
      </c>
      <c r="E241" s="8">
        <v>198.3</v>
      </c>
    </row>
    <row r="242" spans="1:5" ht="32.25" thickBot="1" x14ac:dyDescent="0.3">
      <c r="A242" s="9" t="s">
        <v>101</v>
      </c>
      <c r="B242" s="10" t="s">
        <v>281</v>
      </c>
      <c r="C242" s="10">
        <v>200</v>
      </c>
      <c r="D242" s="8">
        <v>198.3</v>
      </c>
      <c r="E242" s="8">
        <v>198.3</v>
      </c>
    </row>
    <row r="243" spans="1:5" ht="32.25" thickBot="1" x14ac:dyDescent="0.3">
      <c r="A243" s="9" t="s">
        <v>282</v>
      </c>
      <c r="B243" s="8" t="s">
        <v>283</v>
      </c>
      <c r="C243" s="10">
        <v>0</v>
      </c>
      <c r="D243" s="6">
        <v>1809.6</v>
      </c>
      <c r="E243" s="8">
        <v>927.5</v>
      </c>
    </row>
    <row r="244" spans="1:5" ht="16.5" thickBot="1" x14ac:dyDescent="0.3">
      <c r="A244" s="9" t="s">
        <v>284</v>
      </c>
      <c r="B244" s="8" t="s">
        <v>285</v>
      </c>
      <c r="C244" s="10">
        <v>700</v>
      </c>
      <c r="D244" s="6">
        <v>1809.6</v>
      </c>
      <c r="E244" s="8">
        <v>927.5</v>
      </c>
    </row>
    <row r="245" spans="1:5" ht="32.25" thickBot="1" x14ac:dyDescent="0.3">
      <c r="A245" s="9" t="s">
        <v>286</v>
      </c>
      <c r="B245" s="8" t="s">
        <v>287</v>
      </c>
      <c r="C245" s="10">
        <v>0</v>
      </c>
      <c r="D245" s="6">
        <v>11142.21</v>
      </c>
      <c r="E245" s="6">
        <v>11141.14</v>
      </c>
    </row>
    <row r="246" spans="1:5" ht="16.5" thickBot="1" x14ac:dyDescent="0.3">
      <c r="A246" s="9" t="s">
        <v>169</v>
      </c>
      <c r="B246" s="8" t="s">
        <v>288</v>
      </c>
      <c r="C246" s="10">
        <v>0</v>
      </c>
      <c r="D246" s="6">
        <f>D247+D248+D249</f>
        <v>11142.2</v>
      </c>
      <c r="E246" s="6">
        <v>11141.14</v>
      </c>
    </row>
    <row r="247" spans="1:5" ht="63.75" thickBot="1" x14ac:dyDescent="0.3">
      <c r="A247" s="9" t="s">
        <v>257</v>
      </c>
      <c r="B247" s="8" t="s">
        <v>289</v>
      </c>
      <c r="C247" s="10">
        <v>100</v>
      </c>
      <c r="D247" s="6">
        <v>7439.1</v>
      </c>
      <c r="E247" s="6">
        <v>7438</v>
      </c>
    </row>
    <row r="248" spans="1:5" ht="32.25" thickBot="1" x14ac:dyDescent="0.3">
      <c r="A248" s="9" t="s">
        <v>101</v>
      </c>
      <c r="B248" s="8" t="s">
        <v>289</v>
      </c>
      <c r="C248" s="10">
        <v>200</v>
      </c>
      <c r="D248" s="8">
        <v>455.3</v>
      </c>
      <c r="E248" s="8">
        <v>455.3</v>
      </c>
    </row>
    <row r="249" spans="1:5" ht="63.75" thickBot="1" x14ac:dyDescent="0.3">
      <c r="A249" s="9" t="s">
        <v>257</v>
      </c>
      <c r="B249" s="8" t="s">
        <v>290</v>
      </c>
      <c r="C249" s="10">
        <v>100</v>
      </c>
      <c r="D249" s="6">
        <v>3247.8</v>
      </c>
      <c r="E249" s="6">
        <v>3247.8</v>
      </c>
    </row>
    <row r="250" spans="1:5" ht="63.75" thickBot="1" x14ac:dyDescent="0.3">
      <c r="A250" s="21" t="s">
        <v>291</v>
      </c>
      <c r="B250" s="22" t="s">
        <v>292</v>
      </c>
      <c r="C250" s="22">
        <v>0</v>
      </c>
      <c r="D250" s="6">
        <v>67309.3</v>
      </c>
      <c r="E250" s="6">
        <v>66351.899999999994</v>
      </c>
    </row>
    <row r="251" spans="1:5" ht="79.5" thickBot="1" x14ac:dyDescent="0.3">
      <c r="A251" s="9" t="s">
        <v>293</v>
      </c>
      <c r="B251" s="10" t="s">
        <v>294</v>
      </c>
      <c r="C251" s="10">
        <v>0</v>
      </c>
      <c r="D251" s="6">
        <f>D252</f>
        <v>1200</v>
      </c>
      <c r="E251" s="6">
        <f>E252</f>
        <v>1025.57</v>
      </c>
    </row>
    <row r="252" spans="1:5" ht="32.25" thickBot="1" x14ac:dyDescent="0.3">
      <c r="A252" s="9" t="s">
        <v>295</v>
      </c>
      <c r="B252" s="10" t="s">
        <v>296</v>
      </c>
      <c r="C252" s="10">
        <v>0</v>
      </c>
      <c r="D252" s="6">
        <v>1200</v>
      </c>
      <c r="E252" s="6">
        <v>1025.57</v>
      </c>
    </row>
    <row r="253" spans="1:5" ht="16.5" thickBot="1" x14ac:dyDescent="0.3">
      <c r="A253" s="9" t="s">
        <v>297</v>
      </c>
      <c r="B253" s="10" t="s">
        <v>296</v>
      </c>
      <c r="C253" s="10">
        <v>100</v>
      </c>
      <c r="D253" s="8">
        <v>890.2</v>
      </c>
      <c r="E253" s="8">
        <v>775.8</v>
      </c>
    </row>
    <row r="254" spans="1:5" ht="32.25" thickBot="1" x14ac:dyDescent="0.3">
      <c r="A254" s="9" t="s">
        <v>101</v>
      </c>
      <c r="B254" s="10" t="s">
        <v>296</v>
      </c>
      <c r="C254" s="10">
        <v>200</v>
      </c>
      <c r="D254" s="8">
        <v>309.8</v>
      </c>
      <c r="E254" s="8">
        <v>249.8</v>
      </c>
    </row>
    <row r="255" spans="1:5" ht="48" thickBot="1" x14ac:dyDescent="0.3">
      <c r="A255" s="9" t="s">
        <v>298</v>
      </c>
      <c r="B255" s="10" t="s">
        <v>299</v>
      </c>
      <c r="C255" s="10">
        <v>0</v>
      </c>
      <c r="D255" s="6">
        <v>66109.33</v>
      </c>
      <c r="E255" s="6">
        <v>65326.33</v>
      </c>
    </row>
    <row r="256" spans="1:5" ht="32.25" thickBot="1" x14ac:dyDescent="0.3">
      <c r="A256" s="9" t="s">
        <v>300</v>
      </c>
      <c r="B256" s="10" t="s">
        <v>299</v>
      </c>
      <c r="C256" s="10">
        <v>0</v>
      </c>
      <c r="D256" s="6">
        <f>D257+D258</f>
        <v>66109.3</v>
      </c>
      <c r="E256" s="6">
        <f>E257+E258</f>
        <v>65326.3</v>
      </c>
    </row>
    <row r="257" spans="1:5" ht="48" thickBot="1" x14ac:dyDescent="0.3">
      <c r="A257" s="9" t="s">
        <v>14</v>
      </c>
      <c r="B257" s="10" t="s">
        <v>301</v>
      </c>
      <c r="C257" s="10">
        <v>600</v>
      </c>
      <c r="D257" s="6">
        <v>53231.9</v>
      </c>
      <c r="E257" s="6">
        <v>52448.9</v>
      </c>
    </row>
    <row r="258" spans="1:5" ht="48" thickBot="1" x14ac:dyDescent="0.3">
      <c r="A258" s="9" t="s">
        <v>14</v>
      </c>
      <c r="B258" s="8" t="s">
        <v>302</v>
      </c>
      <c r="C258" s="10">
        <v>600</v>
      </c>
      <c r="D258" s="6">
        <v>12877.4</v>
      </c>
      <c r="E258" s="6">
        <v>12877.4</v>
      </c>
    </row>
    <row r="259" spans="1:5" ht="48" thickBot="1" x14ac:dyDescent="0.3">
      <c r="A259" s="21" t="s">
        <v>303</v>
      </c>
      <c r="B259" s="22" t="s">
        <v>304</v>
      </c>
      <c r="C259" s="22">
        <v>0</v>
      </c>
      <c r="D259" s="6">
        <f>D260+D264</f>
        <v>74618.5</v>
      </c>
      <c r="E259" s="6">
        <f>E260+E264</f>
        <v>66862.7</v>
      </c>
    </row>
    <row r="260" spans="1:5" ht="16.5" thickBot="1" x14ac:dyDescent="0.3">
      <c r="A260" s="9" t="s">
        <v>305</v>
      </c>
      <c r="B260" s="10" t="s">
        <v>306</v>
      </c>
      <c r="C260" s="10">
        <v>0</v>
      </c>
      <c r="D260" s="6">
        <v>59666.2</v>
      </c>
      <c r="E260" s="6">
        <v>51910.400000000001</v>
      </c>
    </row>
    <row r="261" spans="1:5" ht="32.25" thickBot="1" x14ac:dyDescent="0.3">
      <c r="A261" s="9" t="s">
        <v>101</v>
      </c>
      <c r="B261" s="8" t="s">
        <v>307</v>
      </c>
      <c r="C261" s="10">
        <v>200</v>
      </c>
      <c r="D261" s="6">
        <v>11306.5</v>
      </c>
      <c r="E261" s="6">
        <v>11306.5</v>
      </c>
    </row>
    <row r="262" spans="1:5" ht="48" thickBot="1" x14ac:dyDescent="0.3">
      <c r="A262" s="9" t="s">
        <v>14</v>
      </c>
      <c r="B262" s="8" t="s">
        <v>307</v>
      </c>
      <c r="C262" s="10">
        <v>600</v>
      </c>
      <c r="D262" s="7">
        <v>630</v>
      </c>
      <c r="E262" s="7">
        <v>630</v>
      </c>
    </row>
    <row r="263" spans="1:5" ht="32.25" thickBot="1" x14ac:dyDescent="0.3">
      <c r="A263" s="9" t="s">
        <v>101</v>
      </c>
      <c r="B263" s="8" t="s">
        <v>308</v>
      </c>
      <c r="C263" s="10">
        <v>200</v>
      </c>
      <c r="D263" s="6">
        <v>47729.7</v>
      </c>
      <c r="E263" s="6">
        <v>39973.9</v>
      </c>
    </row>
    <row r="264" spans="1:5" ht="111" thickBot="1" x14ac:dyDescent="0.3">
      <c r="A264" s="9" t="s">
        <v>309</v>
      </c>
      <c r="B264" s="8" t="s">
        <v>310</v>
      </c>
      <c r="C264" s="10">
        <v>0</v>
      </c>
      <c r="D264" s="6">
        <f>D265+D266</f>
        <v>14952.3</v>
      </c>
      <c r="E264" s="6">
        <f>E265+E266</f>
        <v>14952.3</v>
      </c>
    </row>
    <row r="265" spans="1:5" ht="16.5" thickBot="1" x14ac:dyDescent="0.3">
      <c r="A265" s="9" t="s">
        <v>61</v>
      </c>
      <c r="B265" s="8" t="s">
        <v>311</v>
      </c>
      <c r="C265" s="10">
        <v>800</v>
      </c>
      <c r="D265" s="6">
        <v>14802.8</v>
      </c>
      <c r="E265" s="6">
        <v>14802.8</v>
      </c>
    </row>
    <row r="266" spans="1:5" ht="16.5" thickBot="1" x14ac:dyDescent="0.3">
      <c r="A266" s="9" t="s">
        <v>61</v>
      </c>
      <c r="B266" s="8" t="s">
        <v>312</v>
      </c>
      <c r="C266" s="10">
        <v>800</v>
      </c>
      <c r="D266" s="8">
        <v>149.5</v>
      </c>
      <c r="E266" s="8">
        <v>149.5</v>
      </c>
    </row>
    <row r="267" spans="1:5" ht="48" thickBot="1" x14ac:dyDescent="0.3">
      <c r="A267" s="21" t="s">
        <v>313</v>
      </c>
      <c r="B267" s="22" t="s">
        <v>314</v>
      </c>
      <c r="C267" s="22">
        <v>0</v>
      </c>
      <c r="D267" s="6">
        <f>D269+D271+D273</f>
        <v>3364.1</v>
      </c>
      <c r="E267" s="6">
        <f>E269+E271+E273</f>
        <v>3364.1</v>
      </c>
    </row>
    <row r="268" spans="1:5" ht="48" thickBot="1" x14ac:dyDescent="0.3">
      <c r="A268" s="9" t="s">
        <v>315</v>
      </c>
      <c r="B268" s="8" t="s">
        <v>316</v>
      </c>
      <c r="C268" s="10">
        <v>0</v>
      </c>
      <c r="D268" s="6">
        <f>D269</f>
        <v>1549.1</v>
      </c>
      <c r="E268" s="6">
        <f>E269</f>
        <v>1549.1</v>
      </c>
    </row>
    <row r="269" spans="1:5" ht="48" thickBot="1" x14ac:dyDescent="0.3">
      <c r="A269" s="9" t="s">
        <v>317</v>
      </c>
      <c r="B269" s="10" t="s">
        <v>318</v>
      </c>
      <c r="C269" s="10">
        <v>0</v>
      </c>
      <c r="D269" s="6">
        <f>D270</f>
        <v>1549.1</v>
      </c>
      <c r="E269" s="6">
        <f>E270</f>
        <v>1549.1</v>
      </c>
    </row>
    <row r="270" spans="1:5" ht="48" thickBot="1" x14ac:dyDescent="0.3">
      <c r="A270" s="9" t="s">
        <v>14</v>
      </c>
      <c r="B270" s="10" t="s">
        <v>318</v>
      </c>
      <c r="C270" s="10">
        <v>600</v>
      </c>
      <c r="D270" s="6">
        <v>1549.1</v>
      </c>
      <c r="E270" s="6">
        <v>1549.1</v>
      </c>
    </row>
    <row r="271" spans="1:5" ht="79.5" thickBot="1" x14ac:dyDescent="0.3">
      <c r="A271" s="9" t="s">
        <v>319</v>
      </c>
      <c r="B271" s="10" t="s">
        <v>320</v>
      </c>
      <c r="C271" s="10">
        <v>0</v>
      </c>
      <c r="D271" s="6">
        <v>1440</v>
      </c>
      <c r="E271" s="6">
        <v>1440</v>
      </c>
    </row>
    <row r="272" spans="1:5" ht="48" thickBot="1" x14ac:dyDescent="0.3">
      <c r="A272" s="9" t="s">
        <v>14</v>
      </c>
      <c r="B272" s="10" t="s">
        <v>320</v>
      </c>
      <c r="C272" s="10">
        <v>800</v>
      </c>
      <c r="D272" s="6">
        <v>1440</v>
      </c>
      <c r="E272" s="6">
        <v>1440</v>
      </c>
    </row>
    <row r="273" spans="1:7" ht="79.5" thickBot="1" x14ac:dyDescent="0.3">
      <c r="A273" s="9" t="s">
        <v>321</v>
      </c>
      <c r="B273" s="10" t="s">
        <v>322</v>
      </c>
      <c r="C273" s="10">
        <v>0</v>
      </c>
      <c r="D273" s="7">
        <v>375</v>
      </c>
      <c r="E273" s="7">
        <v>375</v>
      </c>
    </row>
    <row r="274" spans="1:7" ht="16.5" thickBot="1" x14ac:dyDescent="0.3">
      <c r="A274" s="9" t="s">
        <v>323</v>
      </c>
      <c r="B274" s="10" t="s">
        <v>322</v>
      </c>
      <c r="C274" s="10">
        <v>800</v>
      </c>
      <c r="D274" s="7">
        <v>375</v>
      </c>
      <c r="E274" s="7">
        <v>375</v>
      </c>
    </row>
    <row r="275" spans="1:7" ht="79.5" thickBot="1" x14ac:dyDescent="0.3">
      <c r="A275" s="21" t="s">
        <v>324</v>
      </c>
      <c r="B275" s="22" t="s">
        <v>325</v>
      </c>
      <c r="C275" s="22">
        <v>0</v>
      </c>
      <c r="D275" s="6">
        <v>27783.4</v>
      </c>
      <c r="E275" s="6">
        <v>27378.5</v>
      </c>
    </row>
    <row r="276" spans="1:7" ht="63.75" thickBot="1" x14ac:dyDescent="0.3">
      <c r="A276" s="9" t="s">
        <v>326</v>
      </c>
      <c r="B276" s="8" t="s">
        <v>327</v>
      </c>
      <c r="C276" s="10">
        <v>0</v>
      </c>
      <c r="D276" s="6">
        <f>D277+D279+D285+D287</f>
        <v>15486.9</v>
      </c>
      <c r="E276" s="6">
        <v>15303.7</v>
      </c>
    </row>
    <row r="277" spans="1:7" ht="48" thickBot="1" x14ac:dyDescent="0.3">
      <c r="A277" s="9" t="s">
        <v>328</v>
      </c>
      <c r="B277" s="8" t="s">
        <v>329</v>
      </c>
      <c r="C277" s="10">
        <v>0</v>
      </c>
      <c r="D277" s="7">
        <f>D278</f>
        <v>12</v>
      </c>
      <c r="E277" s="7">
        <f>E278</f>
        <v>12</v>
      </c>
    </row>
    <row r="278" spans="1:7" ht="32.25" thickBot="1" x14ac:dyDescent="0.3">
      <c r="A278" s="9" t="s">
        <v>101</v>
      </c>
      <c r="B278" s="8" t="s">
        <v>329</v>
      </c>
      <c r="C278" s="10">
        <v>200</v>
      </c>
      <c r="D278" s="7">
        <v>12</v>
      </c>
      <c r="E278" s="7">
        <v>12</v>
      </c>
    </row>
    <row r="279" spans="1:7" ht="48" thickBot="1" x14ac:dyDescent="0.3">
      <c r="A279" s="9" t="s">
        <v>330</v>
      </c>
      <c r="B279" s="8" t="s">
        <v>331</v>
      </c>
      <c r="C279" s="10">
        <v>0</v>
      </c>
      <c r="D279" s="6">
        <v>15267</v>
      </c>
      <c r="E279" s="6">
        <v>15084.3</v>
      </c>
      <c r="G279" s="3"/>
    </row>
    <row r="280" spans="1:7" ht="48" thickBot="1" x14ac:dyDescent="0.3">
      <c r="A280" s="9" t="s">
        <v>394</v>
      </c>
      <c r="B280" s="8" t="s">
        <v>333</v>
      </c>
      <c r="C280" s="10">
        <v>0</v>
      </c>
      <c r="D280" s="6">
        <v>11289.2</v>
      </c>
      <c r="E280" s="6">
        <v>11106.5</v>
      </c>
      <c r="G280" s="3"/>
    </row>
    <row r="281" spans="1:7" ht="63.75" thickBot="1" x14ac:dyDescent="0.3">
      <c r="A281" s="9" t="s">
        <v>332</v>
      </c>
      <c r="B281" s="8" t="s">
        <v>333</v>
      </c>
      <c r="C281" s="10">
        <v>100</v>
      </c>
      <c r="D281" s="6">
        <v>9359.7000000000007</v>
      </c>
      <c r="E281" s="6">
        <v>9343.6</v>
      </c>
    </row>
    <row r="282" spans="1:7" ht="32.25" thickBot="1" x14ac:dyDescent="0.3">
      <c r="A282" s="9" t="s">
        <v>101</v>
      </c>
      <c r="B282" s="8" t="s">
        <v>333</v>
      </c>
      <c r="C282" s="10">
        <v>200</v>
      </c>
      <c r="D282" s="6">
        <v>1929.4</v>
      </c>
      <c r="E282" s="6">
        <v>1762.8</v>
      </c>
    </row>
    <row r="283" spans="1:7" ht="72" customHeight="1" thickBot="1" x14ac:dyDescent="0.3">
      <c r="A283" s="9" t="s">
        <v>14</v>
      </c>
      <c r="B283" s="8" t="s">
        <v>334</v>
      </c>
      <c r="C283" s="10">
        <v>0</v>
      </c>
      <c r="D283" s="6">
        <f>D284</f>
        <v>3977.8</v>
      </c>
      <c r="E283" s="6">
        <f>E284</f>
        <v>3977.8</v>
      </c>
    </row>
    <row r="284" spans="1:7" ht="63.75" thickBot="1" x14ac:dyDescent="0.3">
      <c r="A284" s="9" t="s">
        <v>332</v>
      </c>
      <c r="B284" s="10" t="s">
        <v>334</v>
      </c>
      <c r="C284" s="10">
        <v>100</v>
      </c>
      <c r="D284" s="6">
        <v>3977.8</v>
      </c>
      <c r="E284" s="6">
        <v>3977.8</v>
      </c>
    </row>
    <row r="285" spans="1:7" ht="48" thickBot="1" x14ac:dyDescent="0.3">
      <c r="A285" s="9" t="s">
        <v>335</v>
      </c>
      <c r="B285" s="10" t="s">
        <v>336</v>
      </c>
      <c r="C285" s="10">
        <v>0</v>
      </c>
      <c r="D285" s="8">
        <v>200.1</v>
      </c>
      <c r="E285" s="8">
        <v>199.7</v>
      </c>
    </row>
    <row r="286" spans="1:7" ht="32.25" thickBot="1" x14ac:dyDescent="0.3">
      <c r="A286" s="9" t="s">
        <v>101</v>
      </c>
      <c r="B286" s="8" t="s">
        <v>336</v>
      </c>
      <c r="C286" s="10">
        <v>200</v>
      </c>
      <c r="D286" s="8">
        <v>200.1</v>
      </c>
      <c r="E286" s="8">
        <v>199.7</v>
      </c>
    </row>
    <row r="287" spans="1:7" ht="32.25" thickBot="1" x14ac:dyDescent="0.3">
      <c r="A287" s="9" t="s">
        <v>337</v>
      </c>
      <c r="B287" s="8" t="s">
        <v>338</v>
      </c>
      <c r="C287" s="10">
        <v>0</v>
      </c>
      <c r="D287" s="8">
        <v>7.8</v>
      </c>
      <c r="E287" s="8">
        <v>7.8</v>
      </c>
    </row>
    <row r="288" spans="1:7" ht="32.25" thickBot="1" x14ac:dyDescent="0.3">
      <c r="A288" s="9" t="s">
        <v>101</v>
      </c>
      <c r="B288" s="8" t="s">
        <v>338</v>
      </c>
      <c r="C288" s="10">
        <v>200</v>
      </c>
      <c r="D288" s="8">
        <v>7.8</v>
      </c>
      <c r="E288" s="8">
        <v>7.8</v>
      </c>
    </row>
    <row r="289" spans="1:8" ht="63.75" thickBot="1" x14ac:dyDescent="0.3">
      <c r="A289" s="9" t="s">
        <v>339</v>
      </c>
      <c r="B289" s="8" t="s">
        <v>340</v>
      </c>
      <c r="C289" s="10">
        <v>0</v>
      </c>
      <c r="D289" s="31">
        <v>15</v>
      </c>
      <c r="E289" s="31">
        <v>15</v>
      </c>
    </row>
    <row r="290" spans="1:8" ht="48" thickBot="1" x14ac:dyDescent="0.3">
      <c r="A290" s="9" t="s">
        <v>341</v>
      </c>
      <c r="B290" s="8" t="s">
        <v>342</v>
      </c>
      <c r="C290" s="10">
        <v>0</v>
      </c>
      <c r="D290" s="7">
        <v>15</v>
      </c>
      <c r="E290" s="7">
        <v>15</v>
      </c>
    </row>
    <row r="291" spans="1:8" ht="32.25" thickBot="1" x14ac:dyDescent="0.3">
      <c r="A291" s="9" t="s">
        <v>101</v>
      </c>
      <c r="B291" s="8" t="s">
        <v>342</v>
      </c>
      <c r="C291" s="10">
        <v>200</v>
      </c>
      <c r="D291" s="7">
        <v>15</v>
      </c>
      <c r="E291" s="7">
        <v>15</v>
      </c>
    </row>
    <row r="292" spans="1:8" ht="63.75" thickBot="1" x14ac:dyDescent="0.3">
      <c r="A292" s="9" t="s">
        <v>343</v>
      </c>
      <c r="B292" s="8" t="s">
        <v>344</v>
      </c>
      <c r="C292" s="10">
        <v>0</v>
      </c>
      <c r="D292" s="6">
        <f>D293+D296+D298+D301+D303</f>
        <v>8656.6</v>
      </c>
      <c r="E292" s="6">
        <v>8653.99</v>
      </c>
    </row>
    <row r="293" spans="1:8" ht="48" thickBot="1" x14ac:dyDescent="0.3">
      <c r="A293" s="9" t="s">
        <v>345</v>
      </c>
      <c r="B293" s="10" t="s">
        <v>346</v>
      </c>
      <c r="C293" s="10">
        <v>0</v>
      </c>
      <c r="D293" s="6">
        <f>D294+D295</f>
        <v>4208.2</v>
      </c>
      <c r="E293" s="6">
        <f>E294+E295</f>
        <v>4206.8999999999996</v>
      </c>
      <c r="H293" s="3"/>
    </row>
    <row r="294" spans="1:8" ht="63.75" thickBot="1" x14ac:dyDescent="0.3">
      <c r="A294" s="9" t="s">
        <v>347</v>
      </c>
      <c r="B294" s="8" t="s">
        <v>348</v>
      </c>
      <c r="C294" s="10">
        <v>100</v>
      </c>
      <c r="D294" s="6">
        <v>3704.2</v>
      </c>
      <c r="E294" s="6">
        <v>3704.2</v>
      </c>
    </row>
    <row r="295" spans="1:8" ht="32.25" thickBot="1" x14ac:dyDescent="0.3">
      <c r="A295" s="9" t="s">
        <v>101</v>
      </c>
      <c r="B295" s="8" t="s">
        <v>348</v>
      </c>
      <c r="C295" s="10">
        <v>200</v>
      </c>
      <c r="D295" s="7">
        <v>504</v>
      </c>
      <c r="E295" s="8">
        <v>502.7</v>
      </c>
    </row>
    <row r="296" spans="1:8" ht="63.75" thickBot="1" x14ac:dyDescent="0.3">
      <c r="A296" s="9" t="s">
        <v>349</v>
      </c>
      <c r="B296" s="8" t="s">
        <v>346</v>
      </c>
      <c r="C296" s="10">
        <v>0</v>
      </c>
      <c r="D296" s="7">
        <f>D297</f>
        <v>110</v>
      </c>
      <c r="E296" s="7">
        <f>E297</f>
        <v>110</v>
      </c>
    </row>
    <row r="297" spans="1:8" ht="32.25" thickBot="1" x14ac:dyDescent="0.3">
      <c r="A297" s="9" t="s">
        <v>101</v>
      </c>
      <c r="B297" s="8" t="s">
        <v>350</v>
      </c>
      <c r="C297" s="10">
        <v>200</v>
      </c>
      <c r="D297" s="7">
        <v>110</v>
      </c>
      <c r="E297" s="7">
        <v>110</v>
      </c>
    </row>
    <row r="298" spans="1:8" ht="48" thickBot="1" x14ac:dyDescent="0.3">
      <c r="A298" s="9" t="s">
        <v>351</v>
      </c>
      <c r="B298" s="10" t="s">
        <v>346</v>
      </c>
      <c r="C298" s="10">
        <v>0</v>
      </c>
      <c r="D298" s="6">
        <v>1121.3</v>
      </c>
      <c r="E298" s="6">
        <v>1120.4000000000001</v>
      </c>
    </row>
    <row r="299" spans="1:8" ht="63.75" thickBot="1" x14ac:dyDescent="0.3">
      <c r="A299" s="9" t="s">
        <v>332</v>
      </c>
      <c r="B299" s="8" t="s">
        <v>348</v>
      </c>
      <c r="C299" s="10">
        <v>100</v>
      </c>
      <c r="D299" s="6">
        <v>1092.3</v>
      </c>
      <c r="E299" s="6">
        <v>1092.3</v>
      </c>
    </row>
    <row r="300" spans="1:8" ht="32.25" thickBot="1" x14ac:dyDescent="0.3">
      <c r="A300" s="9" t="s">
        <v>101</v>
      </c>
      <c r="B300" s="8" t="s">
        <v>348</v>
      </c>
      <c r="C300" s="10">
        <v>200</v>
      </c>
      <c r="D300" s="8">
        <v>29.1</v>
      </c>
      <c r="E300" s="8">
        <v>28.1</v>
      </c>
    </row>
    <row r="301" spans="1:8" ht="63.75" thickBot="1" x14ac:dyDescent="0.3">
      <c r="A301" s="9" t="s">
        <v>352</v>
      </c>
      <c r="B301" s="10" t="s">
        <v>346</v>
      </c>
      <c r="C301" s="10">
        <v>0</v>
      </c>
      <c r="D301" s="6">
        <f>D302</f>
        <v>2999.1</v>
      </c>
      <c r="E301" s="6">
        <f>E302</f>
        <v>2999.1</v>
      </c>
    </row>
    <row r="302" spans="1:8" ht="48" thickBot="1" x14ac:dyDescent="0.3">
      <c r="A302" s="9" t="s">
        <v>353</v>
      </c>
      <c r="B302" s="10" t="s">
        <v>354</v>
      </c>
      <c r="C302" s="10">
        <v>400</v>
      </c>
      <c r="D302" s="6">
        <v>2999.1</v>
      </c>
      <c r="E302" s="6">
        <v>2999.1</v>
      </c>
    </row>
    <row r="303" spans="1:8" ht="48" thickBot="1" x14ac:dyDescent="0.3">
      <c r="A303" s="9" t="s">
        <v>355</v>
      </c>
      <c r="B303" s="8" t="s">
        <v>356</v>
      </c>
      <c r="C303" s="10">
        <v>0</v>
      </c>
      <c r="D303" s="7">
        <f>D304</f>
        <v>218</v>
      </c>
      <c r="E303" s="7">
        <f>E304</f>
        <v>218</v>
      </c>
    </row>
    <row r="304" spans="1:8" ht="32.25" thickBot="1" x14ac:dyDescent="0.3">
      <c r="A304" s="9" t="s">
        <v>26</v>
      </c>
      <c r="B304" s="8" t="s">
        <v>356</v>
      </c>
      <c r="C304" s="10">
        <v>300</v>
      </c>
      <c r="D304" s="7">
        <v>218</v>
      </c>
      <c r="E304" s="7">
        <v>218</v>
      </c>
    </row>
    <row r="305" spans="1:5" ht="48" thickBot="1" x14ac:dyDescent="0.3">
      <c r="A305" s="9" t="s">
        <v>357</v>
      </c>
      <c r="B305" s="8" t="s">
        <v>358</v>
      </c>
      <c r="C305" s="10">
        <v>0</v>
      </c>
      <c r="D305" s="6">
        <f>D306+D308+D310+D312</f>
        <v>3624.9999999999995</v>
      </c>
      <c r="E305" s="6">
        <f>E306+E308+E310+E312</f>
        <v>3405.83</v>
      </c>
    </row>
    <row r="306" spans="1:5" ht="48" thickBot="1" x14ac:dyDescent="0.3">
      <c r="A306" s="9" t="s">
        <v>359</v>
      </c>
      <c r="B306" s="10" t="s">
        <v>360</v>
      </c>
      <c r="C306" s="10">
        <v>0</v>
      </c>
      <c r="D306" s="6">
        <f>D307</f>
        <v>3009.7</v>
      </c>
      <c r="E306" s="6">
        <f>E307</f>
        <v>3009.7</v>
      </c>
    </row>
    <row r="307" spans="1:5" ht="16.5" thickBot="1" x14ac:dyDescent="0.3">
      <c r="A307" s="9" t="s">
        <v>61</v>
      </c>
      <c r="B307" s="10" t="s">
        <v>360</v>
      </c>
      <c r="C307" s="10">
        <v>800</v>
      </c>
      <c r="D307" s="6">
        <v>3009.7</v>
      </c>
      <c r="E307" s="6">
        <v>3009.7</v>
      </c>
    </row>
    <row r="308" spans="1:5" ht="48" thickBot="1" x14ac:dyDescent="0.3">
      <c r="A308" s="9" t="s">
        <v>361</v>
      </c>
      <c r="B308" s="8" t="s">
        <v>362</v>
      </c>
      <c r="C308" s="10">
        <v>0</v>
      </c>
      <c r="D308" s="7">
        <f>D309</f>
        <v>415</v>
      </c>
      <c r="E308" s="7">
        <f>E309</f>
        <v>198</v>
      </c>
    </row>
    <row r="309" spans="1:5" ht="32.25" thickBot="1" x14ac:dyDescent="0.3">
      <c r="A309" s="9" t="s">
        <v>25</v>
      </c>
      <c r="B309" s="8" t="s">
        <v>362</v>
      </c>
      <c r="C309" s="10">
        <v>200</v>
      </c>
      <c r="D309" s="7">
        <v>415</v>
      </c>
      <c r="E309" s="7">
        <v>198</v>
      </c>
    </row>
    <row r="310" spans="1:5" ht="32.25" thickBot="1" x14ac:dyDescent="0.3">
      <c r="A310" s="9" t="s">
        <v>363</v>
      </c>
      <c r="B310" s="8" t="s">
        <v>364</v>
      </c>
      <c r="C310" s="10">
        <v>0</v>
      </c>
      <c r="D310" s="8">
        <v>167.6</v>
      </c>
      <c r="E310" s="7">
        <v>165.73</v>
      </c>
    </row>
    <row r="311" spans="1:5" ht="32.25" thickBot="1" x14ac:dyDescent="0.3">
      <c r="A311" s="9" t="s">
        <v>25</v>
      </c>
      <c r="B311" s="8" t="s">
        <v>364</v>
      </c>
      <c r="C311" s="10">
        <v>200</v>
      </c>
      <c r="D311" s="8">
        <v>167.6</v>
      </c>
      <c r="E311" s="7">
        <v>165.73</v>
      </c>
    </row>
    <row r="312" spans="1:5" ht="32.25" thickBot="1" x14ac:dyDescent="0.3">
      <c r="A312" s="9" t="s">
        <v>365</v>
      </c>
      <c r="B312" s="8" t="s">
        <v>366</v>
      </c>
      <c r="C312" s="10">
        <v>0</v>
      </c>
      <c r="D312" s="8">
        <v>32.700000000000003</v>
      </c>
      <c r="E312" s="8">
        <v>32.4</v>
      </c>
    </row>
    <row r="313" spans="1:5" ht="32.25" thickBot="1" x14ac:dyDescent="0.3">
      <c r="A313" s="9" t="s">
        <v>25</v>
      </c>
      <c r="B313" s="8" t="s">
        <v>366</v>
      </c>
      <c r="C313" s="10">
        <v>200</v>
      </c>
      <c r="D313" s="8">
        <v>32.700000000000003</v>
      </c>
      <c r="E313" s="8">
        <v>32.4</v>
      </c>
    </row>
    <row r="314" spans="1:5" ht="63.75" thickBot="1" x14ac:dyDescent="0.3">
      <c r="A314" s="21" t="s">
        <v>367</v>
      </c>
      <c r="B314" s="29" t="s">
        <v>368</v>
      </c>
      <c r="C314" s="22">
        <v>0</v>
      </c>
      <c r="D314" s="29">
        <f>D315</f>
        <v>5.5</v>
      </c>
      <c r="E314" s="29">
        <f>E315</f>
        <v>5.5</v>
      </c>
    </row>
    <row r="315" spans="1:5" ht="48" thickBot="1" x14ac:dyDescent="0.3">
      <c r="A315" s="9" t="s">
        <v>369</v>
      </c>
      <c r="B315" s="8" t="s">
        <v>370</v>
      </c>
      <c r="C315" s="10">
        <v>0</v>
      </c>
      <c r="D315" s="8">
        <f>D316</f>
        <v>5.5</v>
      </c>
      <c r="E315" s="8">
        <f>E316</f>
        <v>5.5</v>
      </c>
    </row>
    <row r="316" spans="1:5" ht="32.25" thickBot="1" x14ac:dyDescent="0.3">
      <c r="A316" s="9" t="s">
        <v>26</v>
      </c>
      <c r="B316" s="8" t="s">
        <v>370</v>
      </c>
      <c r="C316" s="10">
        <v>300</v>
      </c>
      <c r="D316" s="8">
        <v>5.5</v>
      </c>
      <c r="E316" s="8">
        <v>5.5</v>
      </c>
    </row>
    <row r="317" spans="1:5" ht="63.75" thickBot="1" x14ac:dyDescent="0.3">
      <c r="A317" s="21" t="s">
        <v>371</v>
      </c>
      <c r="B317" s="29" t="s">
        <v>372</v>
      </c>
      <c r="C317" s="22">
        <v>0</v>
      </c>
      <c r="D317" s="32">
        <f>D318</f>
        <v>14564</v>
      </c>
      <c r="E317" s="32">
        <f>E318</f>
        <v>14564</v>
      </c>
    </row>
    <row r="318" spans="1:5" ht="79.5" thickBot="1" x14ac:dyDescent="0.3">
      <c r="A318" s="9" t="s">
        <v>373</v>
      </c>
      <c r="B318" s="10" t="s">
        <v>374</v>
      </c>
      <c r="C318" s="10">
        <v>0</v>
      </c>
      <c r="D318" s="6">
        <f>D319+D320</f>
        <v>14564</v>
      </c>
      <c r="E318" s="6">
        <f>E319+E320</f>
        <v>14564</v>
      </c>
    </row>
    <row r="319" spans="1:5" ht="32.25" thickBot="1" x14ac:dyDescent="0.3">
      <c r="A319" s="9" t="s">
        <v>25</v>
      </c>
      <c r="B319" s="10" t="s">
        <v>374</v>
      </c>
      <c r="C319" s="10">
        <v>200</v>
      </c>
      <c r="D319" s="6">
        <v>12396.2</v>
      </c>
      <c r="E319" s="6">
        <v>12396.2</v>
      </c>
    </row>
    <row r="320" spans="1:5" ht="16.5" thickBot="1" x14ac:dyDescent="0.3">
      <c r="A320" s="9" t="s">
        <v>61</v>
      </c>
      <c r="B320" s="10" t="s">
        <v>374</v>
      </c>
      <c r="C320" s="10">
        <v>800</v>
      </c>
      <c r="D320" s="6">
        <v>2167.8000000000002</v>
      </c>
      <c r="E320" s="6">
        <v>2167.8000000000002</v>
      </c>
    </row>
    <row r="321" spans="1:8" ht="63.75" thickBot="1" x14ac:dyDescent="0.3">
      <c r="A321" s="21" t="s">
        <v>375</v>
      </c>
      <c r="B321" s="22" t="s">
        <v>376</v>
      </c>
      <c r="C321" s="22">
        <v>0</v>
      </c>
      <c r="D321" s="32">
        <f>D322+D326+D328</f>
        <v>1781.4</v>
      </c>
      <c r="E321" s="32">
        <f>E322+E326+E328</f>
        <v>1770.4</v>
      </c>
    </row>
    <row r="322" spans="1:8" ht="79.5" thickBot="1" x14ac:dyDescent="0.3">
      <c r="A322" s="9" t="s">
        <v>377</v>
      </c>
      <c r="B322" s="8" t="s">
        <v>378</v>
      </c>
      <c r="C322" s="10">
        <v>0</v>
      </c>
      <c r="D322" s="6">
        <f>D323</f>
        <v>1335.3</v>
      </c>
      <c r="E322" s="6">
        <f>E323</f>
        <v>1334.9</v>
      </c>
    </row>
    <row r="323" spans="1:8" ht="32.25" thickBot="1" x14ac:dyDescent="0.3">
      <c r="A323" s="9" t="s">
        <v>25</v>
      </c>
      <c r="B323" s="8" t="s">
        <v>378</v>
      </c>
      <c r="C323" s="10">
        <v>200</v>
      </c>
      <c r="D323" s="6">
        <v>1335.3</v>
      </c>
      <c r="E323" s="6">
        <v>1334.9</v>
      </c>
    </row>
    <row r="324" spans="1:8" ht="48" thickBot="1" x14ac:dyDescent="0.3">
      <c r="A324" s="9" t="s">
        <v>379</v>
      </c>
      <c r="B324" s="8" t="s">
        <v>380</v>
      </c>
      <c r="C324" s="10">
        <v>0</v>
      </c>
      <c r="D324" s="8">
        <v>0</v>
      </c>
      <c r="E324" s="8">
        <v>0</v>
      </c>
    </row>
    <row r="325" spans="1:8" ht="32.25" thickBot="1" x14ac:dyDescent="0.3">
      <c r="A325" s="9" t="s">
        <v>25</v>
      </c>
      <c r="B325" s="8" t="s">
        <v>380</v>
      </c>
      <c r="C325" s="10">
        <v>200</v>
      </c>
      <c r="D325" s="8">
        <v>0</v>
      </c>
      <c r="E325" s="8">
        <v>0</v>
      </c>
    </row>
    <row r="326" spans="1:8" ht="32.25" thickBot="1" x14ac:dyDescent="0.3">
      <c r="A326" s="9" t="s">
        <v>381</v>
      </c>
      <c r="B326" s="8" t="s">
        <v>382</v>
      </c>
      <c r="C326" s="10">
        <v>0</v>
      </c>
      <c r="D326" s="8">
        <f>D327</f>
        <v>446.1</v>
      </c>
      <c r="E326" s="8">
        <f>E327</f>
        <v>435.5</v>
      </c>
    </row>
    <row r="327" spans="1:8" ht="32.25" thickBot="1" x14ac:dyDescent="0.3">
      <c r="A327" s="9" t="s">
        <v>25</v>
      </c>
      <c r="B327" s="8" t="s">
        <v>382</v>
      </c>
      <c r="C327" s="10">
        <v>200</v>
      </c>
      <c r="D327" s="8">
        <v>446.1</v>
      </c>
      <c r="E327" s="8">
        <v>435.5</v>
      </c>
    </row>
    <row r="328" spans="1:8" ht="32.25" thickBot="1" x14ac:dyDescent="0.3">
      <c r="A328" s="9" t="s">
        <v>383</v>
      </c>
      <c r="B328" s="8" t="s">
        <v>384</v>
      </c>
      <c r="C328" s="10">
        <v>0</v>
      </c>
      <c r="D328" s="8">
        <v>0</v>
      </c>
      <c r="E328" s="8">
        <v>0</v>
      </c>
    </row>
    <row r="329" spans="1:8" ht="32.25" thickBot="1" x14ac:dyDescent="0.3">
      <c r="A329" s="9" t="s">
        <v>25</v>
      </c>
      <c r="B329" s="8" t="s">
        <v>384</v>
      </c>
      <c r="C329" s="10">
        <v>200</v>
      </c>
      <c r="D329" s="8">
        <v>0</v>
      </c>
      <c r="E329" s="6">
        <v>0</v>
      </c>
    </row>
    <row r="330" spans="1:8" ht="48" thickBot="1" x14ac:dyDescent="0.3">
      <c r="A330" s="21" t="s">
        <v>385</v>
      </c>
      <c r="B330" s="22" t="s">
        <v>386</v>
      </c>
      <c r="C330" s="22">
        <v>0</v>
      </c>
      <c r="D330" s="29">
        <v>22.5</v>
      </c>
      <c r="E330" s="29">
        <v>22.5</v>
      </c>
    </row>
    <row r="331" spans="1:8" ht="32.25" thickBot="1" x14ac:dyDescent="0.3">
      <c r="A331" s="9" t="s">
        <v>387</v>
      </c>
      <c r="B331" s="10" t="s">
        <v>388</v>
      </c>
      <c r="C331" s="10">
        <v>0</v>
      </c>
      <c r="D331" s="8">
        <v>22.5</v>
      </c>
      <c r="E331" s="8">
        <v>22.5</v>
      </c>
    </row>
    <row r="332" spans="1:8" ht="48" thickBot="1" x14ac:dyDescent="0.3">
      <c r="A332" s="9" t="s">
        <v>389</v>
      </c>
      <c r="B332" s="10" t="s">
        <v>390</v>
      </c>
      <c r="C332" s="10">
        <v>0</v>
      </c>
      <c r="D332" s="8">
        <v>22.5</v>
      </c>
      <c r="E332" s="8">
        <v>22.5</v>
      </c>
    </row>
    <row r="333" spans="1:8" ht="32.25" thickBot="1" x14ac:dyDescent="0.3">
      <c r="A333" s="9" t="s">
        <v>25</v>
      </c>
      <c r="B333" s="10" t="s">
        <v>390</v>
      </c>
      <c r="C333" s="10">
        <v>200</v>
      </c>
      <c r="D333" s="8">
        <v>22.5</v>
      </c>
      <c r="E333" s="8">
        <v>22.5</v>
      </c>
    </row>
    <row r="334" spans="1:8" ht="17.25" thickBot="1" x14ac:dyDescent="0.3">
      <c r="A334" s="21" t="s">
        <v>391</v>
      </c>
      <c r="B334" s="22" t="s">
        <v>392</v>
      </c>
      <c r="C334" s="22">
        <v>0</v>
      </c>
      <c r="D334" s="20">
        <f>D13-D14</f>
        <v>284055.79999999981</v>
      </c>
      <c r="E334" s="20">
        <f>E13-E14</f>
        <v>269365.59999999986</v>
      </c>
    </row>
    <row r="335" spans="1:8" ht="16.5" thickBot="1" x14ac:dyDescent="0.3">
      <c r="A335" s="33" t="s">
        <v>169</v>
      </c>
      <c r="B335" s="34" t="s">
        <v>395</v>
      </c>
      <c r="C335" s="34">
        <v>0</v>
      </c>
      <c r="D335" s="35">
        <f>D336+D340+D342+D344+D346</f>
        <v>66201.5</v>
      </c>
      <c r="E335" s="35">
        <v>64688.9</v>
      </c>
      <c r="G335" s="4"/>
      <c r="H335" s="4"/>
    </row>
    <row r="336" spans="1:8" ht="32.25" thickBot="1" x14ac:dyDescent="0.3">
      <c r="A336" s="9" t="s">
        <v>396</v>
      </c>
      <c r="B336" s="8" t="s">
        <v>397</v>
      </c>
      <c r="C336" s="10">
        <v>0</v>
      </c>
      <c r="D336" s="8">
        <v>61833.8</v>
      </c>
      <c r="E336" s="8">
        <v>60322.2</v>
      </c>
    </row>
    <row r="337" spans="1:7" ht="95.25" thickBot="1" x14ac:dyDescent="0.3">
      <c r="A337" s="9" t="s">
        <v>398</v>
      </c>
      <c r="B337" s="8" t="s">
        <v>397</v>
      </c>
      <c r="C337" s="10">
        <v>100</v>
      </c>
      <c r="D337" s="10">
        <v>56398.8</v>
      </c>
      <c r="E337" s="10">
        <v>55316.5</v>
      </c>
    </row>
    <row r="338" spans="1:7" ht="32.25" thickBot="1" x14ac:dyDescent="0.3">
      <c r="A338" s="9" t="s">
        <v>101</v>
      </c>
      <c r="B338" s="8" t="s">
        <v>397</v>
      </c>
      <c r="C338" s="10">
        <v>200</v>
      </c>
      <c r="D338" s="8">
        <v>5360.9</v>
      </c>
      <c r="E338" s="8">
        <v>4941.7</v>
      </c>
    </row>
    <row r="339" spans="1:7" ht="16.5" thickBot="1" x14ac:dyDescent="0.3">
      <c r="A339" s="9" t="s">
        <v>61</v>
      </c>
      <c r="B339" s="8" t="s">
        <v>397</v>
      </c>
      <c r="C339" s="10">
        <v>800</v>
      </c>
      <c r="D339" s="8">
        <v>74.2</v>
      </c>
      <c r="E339" s="8">
        <v>63.9</v>
      </c>
    </row>
    <row r="340" spans="1:7" ht="63.75" thickBot="1" x14ac:dyDescent="0.3">
      <c r="A340" s="9" t="s">
        <v>17</v>
      </c>
      <c r="B340" s="8" t="s">
        <v>453</v>
      </c>
      <c r="C340" s="10">
        <v>0</v>
      </c>
      <c r="D340" s="8">
        <v>60.6</v>
      </c>
      <c r="E340" s="8">
        <v>60.6</v>
      </c>
    </row>
    <row r="341" spans="1:7" ht="32.25" thickBot="1" x14ac:dyDescent="0.3">
      <c r="A341" s="9" t="s">
        <v>101</v>
      </c>
      <c r="B341" s="8" t="s">
        <v>453</v>
      </c>
      <c r="C341" s="10">
        <v>200</v>
      </c>
      <c r="D341" s="8">
        <v>60.6</v>
      </c>
      <c r="E341" s="8">
        <v>60.6</v>
      </c>
    </row>
    <row r="342" spans="1:7" ht="16.5" thickBot="1" x14ac:dyDescent="0.3">
      <c r="A342" s="9" t="s">
        <v>399</v>
      </c>
      <c r="B342" s="10" t="s">
        <v>400</v>
      </c>
      <c r="C342" s="10">
        <v>0</v>
      </c>
      <c r="D342" s="8">
        <f>D343</f>
        <v>1703.3</v>
      </c>
      <c r="E342" s="8">
        <f>E343</f>
        <v>1703.3</v>
      </c>
    </row>
    <row r="343" spans="1:7" ht="95.25" thickBot="1" x14ac:dyDescent="0.3">
      <c r="A343" s="9" t="s">
        <v>398</v>
      </c>
      <c r="B343" s="8" t="s">
        <v>400</v>
      </c>
      <c r="C343" s="10">
        <v>100</v>
      </c>
      <c r="D343" s="8">
        <v>1703.3</v>
      </c>
      <c r="E343" s="8">
        <v>1703.3</v>
      </c>
    </row>
    <row r="344" spans="1:7" ht="16.5" thickBot="1" x14ac:dyDescent="0.3">
      <c r="A344" s="9" t="s">
        <v>401</v>
      </c>
      <c r="B344" s="8" t="s">
        <v>402</v>
      </c>
      <c r="C344" s="10">
        <v>0</v>
      </c>
      <c r="D344" s="8">
        <f>D345</f>
        <v>813.9</v>
      </c>
      <c r="E344" s="8">
        <f>E345</f>
        <v>813.8</v>
      </c>
    </row>
    <row r="345" spans="1:7" ht="95.25" thickBot="1" x14ac:dyDescent="0.3">
      <c r="A345" s="9" t="s">
        <v>398</v>
      </c>
      <c r="B345" s="8" t="s">
        <v>402</v>
      </c>
      <c r="C345" s="10">
        <v>100</v>
      </c>
      <c r="D345" s="8">
        <v>813.9</v>
      </c>
      <c r="E345" s="8">
        <v>813.8</v>
      </c>
    </row>
    <row r="346" spans="1:7" ht="32.25" thickBot="1" x14ac:dyDescent="0.3">
      <c r="A346" s="9" t="s">
        <v>403</v>
      </c>
      <c r="B346" s="10" t="s">
        <v>404</v>
      </c>
      <c r="C346" s="10">
        <v>0</v>
      </c>
      <c r="D346" s="8">
        <f>D347</f>
        <v>1789.9</v>
      </c>
      <c r="E346" s="8">
        <f>E347</f>
        <v>1788.9</v>
      </c>
    </row>
    <row r="347" spans="1:7" ht="95.25" thickBot="1" x14ac:dyDescent="0.3">
      <c r="A347" s="9" t="s">
        <v>398</v>
      </c>
      <c r="B347" s="10" t="s">
        <v>404</v>
      </c>
      <c r="C347" s="10">
        <v>100</v>
      </c>
      <c r="D347" s="8">
        <v>1789.9</v>
      </c>
      <c r="E347" s="8">
        <v>1788.9</v>
      </c>
    </row>
    <row r="348" spans="1:7" ht="16.5" thickBot="1" x14ac:dyDescent="0.3">
      <c r="A348" s="33" t="s">
        <v>405</v>
      </c>
      <c r="B348" s="34" t="s">
        <v>406</v>
      </c>
      <c r="C348" s="34">
        <v>0</v>
      </c>
      <c r="D348" s="36">
        <f>D349+D354</f>
        <v>22069.7</v>
      </c>
      <c r="E348" s="36">
        <f>E349+E354</f>
        <v>19270.8</v>
      </c>
    </row>
    <row r="349" spans="1:7" ht="32.25" thickBot="1" x14ac:dyDescent="0.3">
      <c r="A349" s="9" t="s">
        <v>407</v>
      </c>
      <c r="B349" s="8" t="s">
        <v>408</v>
      </c>
      <c r="C349" s="10">
        <v>0</v>
      </c>
      <c r="D349" s="7">
        <v>22062.9</v>
      </c>
      <c r="E349" s="7">
        <v>19264</v>
      </c>
      <c r="F349" s="4"/>
    </row>
    <row r="350" spans="1:7" ht="95.25" thickBot="1" x14ac:dyDescent="0.3">
      <c r="A350" s="9" t="s">
        <v>398</v>
      </c>
      <c r="B350" s="8" t="s">
        <v>408</v>
      </c>
      <c r="C350" s="10">
        <v>100</v>
      </c>
      <c r="D350" s="8">
        <v>8155.1</v>
      </c>
      <c r="E350" s="8">
        <v>8137.5</v>
      </c>
      <c r="G350" s="4"/>
    </row>
    <row r="351" spans="1:7" ht="32.25" thickBot="1" x14ac:dyDescent="0.3">
      <c r="A351" s="9" t="s">
        <v>101</v>
      </c>
      <c r="B351" s="8" t="s">
        <v>408</v>
      </c>
      <c r="C351" s="10">
        <v>200</v>
      </c>
      <c r="D351" s="8">
        <v>12535.5</v>
      </c>
      <c r="E351" s="7">
        <v>9763</v>
      </c>
    </row>
    <row r="352" spans="1:7" ht="48" thickBot="1" x14ac:dyDescent="0.3">
      <c r="A352" s="9" t="s">
        <v>14</v>
      </c>
      <c r="B352" s="8" t="s">
        <v>408</v>
      </c>
      <c r="C352" s="10">
        <v>600</v>
      </c>
      <c r="D352" s="8">
        <v>1363.3</v>
      </c>
      <c r="E352" s="8">
        <v>1363.3</v>
      </c>
      <c r="G352" s="4"/>
    </row>
    <row r="353" spans="1:6" ht="16.5" thickBot="1" x14ac:dyDescent="0.3">
      <c r="A353" s="9" t="s">
        <v>61</v>
      </c>
      <c r="B353" s="8" t="s">
        <v>408</v>
      </c>
      <c r="C353" s="10">
        <v>800</v>
      </c>
      <c r="D353" s="7">
        <v>9</v>
      </c>
      <c r="E353" s="8">
        <v>0.1</v>
      </c>
    </row>
    <row r="354" spans="1:6" ht="63.75" thickBot="1" x14ac:dyDescent="0.3">
      <c r="A354" s="9" t="s">
        <v>17</v>
      </c>
      <c r="B354" s="8" t="s">
        <v>454</v>
      </c>
      <c r="C354" s="10">
        <v>0</v>
      </c>
      <c r="D354" s="8">
        <v>6.8</v>
      </c>
      <c r="E354" s="8">
        <v>6.8</v>
      </c>
    </row>
    <row r="355" spans="1:6" ht="32.25" thickBot="1" x14ac:dyDescent="0.3">
      <c r="A355" s="9" t="s">
        <v>101</v>
      </c>
      <c r="B355" s="8" t="s">
        <v>454</v>
      </c>
      <c r="C355" s="10">
        <v>200</v>
      </c>
      <c r="D355" s="8">
        <v>6.8</v>
      </c>
      <c r="E355" s="8">
        <v>6.8</v>
      </c>
    </row>
    <row r="356" spans="1:6" ht="32.25" thickBot="1" x14ac:dyDescent="0.3">
      <c r="A356" s="33" t="s">
        <v>409</v>
      </c>
      <c r="B356" s="35" t="s">
        <v>410</v>
      </c>
      <c r="C356" s="34">
        <v>0</v>
      </c>
      <c r="D356" s="36">
        <f>D357+D359</f>
        <v>3823</v>
      </c>
      <c r="E356" s="36">
        <f>E357+E359</f>
        <v>3823</v>
      </c>
    </row>
    <row r="357" spans="1:6" ht="32.25" thickBot="1" x14ac:dyDescent="0.3">
      <c r="A357" s="9" t="s">
        <v>455</v>
      </c>
      <c r="B357" s="10" t="s">
        <v>412</v>
      </c>
      <c r="C357" s="10">
        <v>0</v>
      </c>
      <c r="D357" s="8">
        <f>D358</f>
        <v>1475.5</v>
      </c>
      <c r="E357" s="8">
        <v>1475.5</v>
      </c>
    </row>
    <row r="358" spans="1:6" ht="48" thickBot="1" x14ac:dyDescent="0.3">
      <c r="A358" s="9" t="s">
        <v>353</v>
      </c>
      <c r="B358" s="10" t="s">
        <v>412</v>
      </c>
      <c r="C358" s="10">
        <v>400</v>
      </c>
      <c r="D358" s="8">
        <v>1475.5</v>
      </c>
      <c r="E358" s="8">
        <v>1475.5</v>
      </c>
    </row>
    <row r="359" spans="1:6" ht="32.25" thickBot="1" x14ac:dyDescent="0.3">
      <c r="A359" s="9" t="s">
        <v>456</v>
      </c>
      <c r="B359" s="10" t="s">
        <v>411</v>
      </c>
      <c r="C359" s="10">
        <v>0</v>
      </c>
      <c r="D359" s="8">
        <f>D360+D361</f>
        <v>2347.5</v>
      </c>
      <c r="E359" s="8">
        <f>E360+E361</f>
        <v>2347.5</v>
      </c>
    </row>
    <row r="360" spans="1:6" ht="32.25" thickBot="1" x14ac:dyDescent="0.3">
      <c r="A360" s="9" t="s">
        <v>101</v>
      </c>
      <c r="B360" s="10" t="s">
        <v>411</v>
      </c>
      <c r="C360" s="10">
        <v>200</v>
      </c>
      <c r="D360" s="8">
        <v>0</v>
      </c>
      <c r="E360" s="8">
        <v>0</v>
      </c>
    </row>
    <row r="361" spans="1:6" ht="16.5" thickBot="1" x14ac:dyDescent="0.3">
      <c r="A361" s="9" t="s">
        <v>61</v>
      </c>
      <c r="B361" s="10" t="s">
        <v>411</v>
      </c>
      <c r="C361" s="10">
        <v>800</v>
      </c>
      <c r="D361" s="8">
        <v>2347.5</v>
      </c>
      <c r="E361" s="8">
        <v>2347.5</v>
      </c>
    </row>
    <row r="362" spans="1:6" ht="16.5" thickBot="1" x14ac:dyDescent="0.3">
      <c r="A362" s="33" t="s">
        <v>413</v>
      </c>
      <c r="B362" s="35" t="s">
        <v>414</v>
      </c>
      <c r="C362" s="34">
        <v>0</v>
      </c>
      <c r="D362" s="36">
        <f>D363+D365+D368+D370+D372+D374+D379+D381+D383+D385+D387+D391</f>
        <v>115463.8</v>
      </c>
      <c r="E362" s="36">
        <f>E363+E365+E368+E370+E372+E374+E379+E381+E383+E385+E387+E391</f>
        <v>105882.8</v>
      </c>
      <c r="F362" s="4"/>
    </row>
    <row r="363" spans="1:6" ht="32.25" thickBot="1" x14ac:dyDescent="0.3">
      <c r="A363" s="9" t="s">
        <v>457</v>
      </c>
      <c r="B363" s="8" t="s">
        <v>458</v>
      </c>
      <c r="C363" s="10">
        <v>0</v>
      </c>
      <c r="D363" s="8">
        <f>D364</f>
        <v>550.6</v>
      </c>
      <c r="E363" s="8">
        <f>E364</f>
        <v>550.6</v>
      </c>
    </row>
    <row r="364" spans="1:6" ht="16.5" thickBot="1" x14ac:dyDescent="0.3">
      <c r="A364" s="9" t="s">
        <v>61</v>
      </c>
      <c r="B364" s="8" t="s">
        <v>458</v>
      </c>
      <c r="C364" s="10">
        <v>800</v>
      </c>
      <c r="D364" s="8">
        <v>550.6</v>
      </c>
      <c r="E364" s="8">
        <v>550.6</v>
      </c>
    </row>
    <row r="365" spans="1:6" ht="16.5" thickBot="1" x14ac:dyDescent="0.3">
      <c r="A365" s="30" t="s">
        <v>459</v>
      </c>
      <c r="B365" s="8" t="s">
        <v>417</v>
      </c>
      <c r="C365" s="10">
        <v>0</v>
      </c>
      <c r="D365" s="8">
        <f>D366+D367</f>
        <v>6028.4</v>
      </c>
      <c r="E365" s="8">
        <f>E366+E367</f>
        <v>5993.3</v>
      </c>
    </row>
    <row r="366" spans="1:6" ht="32.25" thickBot="1" x14ac:dyDescent="0.3">
      <c r="A366" s="9" t="s">
        <v>101</v>
      </c>
      <c r="B366" s="8" t="s">
        <v>417</v>
      </c>
      <c r="C366" s="10">
        <v>200</v>
      </c>
      <c r="D366" s="8">
        <v>6028.4</v>
      </c>
      <c r="E366" s="8">
        <v>5993.3</v>
      </c>
    </row>
    <row r="367" spans="1:6" ht="48" thickBot="1" x14ac:dyDescent="0.3">
      <c r="A367" s="9" t="s">
        <v>353</v>
      </c>
      <c r="B367" s="8" t="s">
        <v>417</v>
      </c>
      <c r="C367" s="10">
        <v>400</v>
      </c>
      <c r="D367" s="8">
        <v>0</v>
      </c>
      <c r="E367" s="8">
        <v>0</v>
      </c>
    </row>
    <row r="368" spans="1:6" ht="63" customHeight="1" thickBot="1" x14ac:dyDescent="0.3">
      <c r="A368" s="9" t="s">
        <v>503</v>
      </c>
      <c r="B368" s="8">
        <v>7770425040</v>
      </c>
      <c r="C368" s="10">
        <v>0</v>
      </c>
      <c r="D368" s="8">
        <v>48.8</v>
      </c>
      <c r="E368" s="8">
        <v>48.8</v>
      </c>
    </row>
    <row r="369" spans="1:5" ht="65.25" customHeight="1" thickBot="1" x14ac:dyDescent="0.3">
      <c r="A369" s="9" t="s">
        <v>503</v>
      </c>
      <c r="B369" s="8">
        <v>7770425040</v>
      </c>
      <c r="C369" s="10">
        <v>200</v>
      </c>
      <c r="D369" s="8">
        <v>48.8</v>
      </c>
      <c r="E369" s="8">
        <v>48.8</v>
      </c>
    </row>
    <row r="370" spans="1:5" ht="48" thickBot="1" x14ac:dyDescent="0.3">
      <c r="A370" s="9" t="s">
        <v>460</v>
      </c>
      <c r="B370" s="8" t="s">
        <v>461</v>
      </c>
      <c r="C370" s="10">
        <v>0</v>
      </c>
      <c r="D370" s="7">
        <f>D371</f>
        <v>347</v>
      </c>
      <c r="E370" s="7">
        <f>E371</f>
        <v>347</v>
      </c>
    </row>
    <row r="371" spans="1:5" ht="32.25" thickBot="1" x14ac:dyDescent="0.3">
      <c r="A371" s="9" t="s">
        <v>101</v>
      </c>
      <c r="B371" s="8" t="s">
        <v>461</v>
      </c>
      <c r="C371" s="10">
        <v>200</v>
      </c>
      <c r="D371" s="7">
        <v>347</v>
      </c>
      <c r="E371" s="7">
        <v>347</v>
      </c>
    </row>
    <row r="372" spans="1:5" ht="32.25" thickBot="1" x14ac:dyDescent="0.3">
      <c r="A372" s="9" t="s">
        <v>418</v>
      </c>
      <c r="B372" s="8" t="s">
        <v>419</v>
      </c>
      <c r="C372" s="10">
        <v>0</v>
      </c>
      <c r="D372" s="8">
        <v>100.2</v>
      </c>
      <c r="E372" s="7">
        <v>97</v>
      </c>
    </row>
    <row r="373" spans="1:5" ht="32.25" thickBot="1" x14ac:dyDescent="0.3">
      <c r="A373" s="9" t="s">
        <v>101</v>
      </c>
      <c r="B373" s="8" t="s">
        <v>419</v>
      </c>
      <c r="C373" s="10">
        <v>200</v>
      </c>
      <c r="D373" s="8">
        <v>100.2</v>
      </c>
      <c r="E373" s="7">
        <v>97</v>
      </c>
    </row>
    <row r="374" spans="1:5" ht="32.25" thickBot="1" x14ac:dyDescent="0.3">
      <c r="A374" s="9" t="s">
        <v>415</v>
      </c>
      <c r="B374" s="8" t="s">
        <v>416</v>
      </c>
      <c r="C374" s="10">
        <v>0</v>
      </c>
      <c r="D374" s="8">
        <f>D375+D376+D377+D378</f>
        <v>3357.4</v>
      </c>
      <c r="E374" s="8">
        <v>3286.9</v>
      </c>
    </row>
    <row r="375" spans="1:5" ht="32.25" thickBot="1" x14ac:dyDescent="0.3">
      <c r="A375" s="9" t="s">
        <v>101</v>
      </c>
      <c r="B375" s="8" t="s">
        <v>416</v>
      </c>
      <c r="C375" s="10">
        <v>200</v>
      </c>
      <c r="D375" s="8">
        <v>1178.5</v>
      </c>
      <c r="E375" s="8">
        <v>1107.9000000000001</v>
      </c>
    </row>
    <row r="376" spans="1:5" ht="30.75" customHeight="1" thickBot="1" x14ac:dyDescent="0.3">
      <c r="A376" s="9" t="s">
        <v>353</v>
      </c>
      <c r="B376" s="8" t="s">
        <v>416</v>
      </c>
      <c r="C376" s="10">
        <v>400</v>
      </c>
      <c r="D376" s="8">
        <v>313.8</v>
      </c>
      <c r="E376" s="8">
        <v>313.8</v>
      </c>
    </row>
    <row r="377" spans="1:5" ht="48" thickBot="1" x14ac:dyDescent="0.3">
      <c r="A377" s="9" t="s">
        <v>14</v>
      </c>
      <c r="B377" s="8" t="s">
        <v>416</v>
      </c>
      <c r="C377" s="10">
        <v>600</v>
      </c>
      <c r="D377" s="8">
        <v>181.9</v>
      </c>
      <c r="E377" s="8">
        <v>181.9</v>
      </c>
    </row>
    <row r="378" spans="1:5" ht="16.5" thickBot="1" x14ac:dyDescent="0.3">
      <c r="A378" s="9" t="s">
        <v>61</v>
      </c>
      <c r="B378" s="8" t="s">
        <v>416</v>
      </c>
      <c r="C378" s="10">
        <v>800</v>
      </c>
      <c r="D378" s="8">
        <v>1683.2</v>
      </c>
      <c r="E378" s="8">
        <v>1683.2</v>
      </c>
    </row>
    <row r="379" spans="1:5" ht="32.25" thickBot="1" x14ac:dyDescent="0.3">
      <c r="A379" s="9" t="s">
        <v>462</v>
      </c>
      <c r="B379" s="8" t="s">
        <v>463</v>
      </c>
      <c r="C379" s="10">
        <v>0</v>
      </c>
      <c r="D379" s="8">
        <f>D380</f>
        <v>947.6</v>
      </c>
      <c r="E379" s="8">
        <v>0</v>
      </c>
    </row>
    <row r="380" spans="1:5" ht="32.25" thickBot="1" x14ac:dyDescent="0.3">
      <c r="A380" s="9" t="s">
        <v>101</v>
      </c>
      <c r="B380" s="8" t="s">
        <v>463</v>
      </c>
      <c r="C380" s="10">
        <v>200</v>
      </c>
      <c r="D380" s="8">
        <v>947.6</v>
      </c>
      <c r="E380" s="8">
        <v>0</v>
      </c>
    </row>
    <row r="381" spans="1:5" ht="79.5" thickBot="1" x14ac:dyDescent="0.3">
      <c r="A381" s="9" t="s">
        <v>464</v>
      </c>
      <c r="B381" s="8" t="s">
        <v>465</v>
      </c>
      <c r="C381" s="10">
        <v>0</v>
      </c>
      <c r="D381" s="8">
        <v>30</v>
      </c>
      <c r="E381" s="8">
        <v>30</v>
      </c>
    </row>
    <row r="382" spans="1:5" ht="32.25" thickBot="1" x14ac:dyDescent="0.3">
      <c r="A382" s="9" t="s">
        <v>101</v>
      </c>
      <c r="B382" s="8" t="s">
        <v>465</v>
      </c>
      <c r="C382" s="10">
        <v>200</v>
      </c>
      <c r="D382" s="8">
        <v>30</v>
      </c>
      <c r="E382" s="8">
        <v>30</v>
      </c>
    </row>
    <row r="383" spans="1:5" ht="32.25" thickBot="1" x14ac:dyDescent="0.3">
      <c r="A383" s="9" t="s">
        <v>452</v>
      </c>
      <c r="B383" s="10" t="s">
        <v>466</v>
      </c>
      <c r="C383" s="10">
        <v>0</v>
      </c>
      <c r="D383" s="8">
        <f>D384</f>
        <v>11995.1</v>
      </c>
      <c r="E383" s="8">
        <f>E384</f>
        <v>6563.8</v>
      </c>
    </row>
    <row r="384" spans="1:5" ht="48" thickBot="1" x14ac:dyDescent="0.3">
      <c r="A384" s="9" t="s">
        <v>47</v>
      </c>
      <c r="B384" s="10" t="s">
        <v>467</v>
      </c>
      <c r="C384" s="10">
        <v>400</v>
      </c>
      <c r="D384" s="10">
        <v>11995.1</v>
      </c>
      <c r="E384" s="10">
        <v>6563.8</v>
      </c>
    </row>
    <row r="385" spans="1:7" ht="48" thickBot="1" x14ac:dyDescent="0.3">
      <c r="A385" s="9" t="s">
        <v>468</v>
      </c>
      <c r="B385" s="10" t="s">
        <v>469</v>
      </c>
      <c r="C385" s="10">
        <v>0</v>
      </c>
      <c r="D385" s="8">
        <f>D386</f>
        <v>10734.6</v>
      </c>
      <c r="E385" s="8">
        <f>E386</f>
        <v>10734.3</v>
      </c>
    </row>
    <row r="386" spans="1:7" ht="48" thickBot="1" x14ac:dyDescent="0.3">
      <c r="A386" s="9" t="s">
        <v>47</v>
      </c>
      <c r="B386" s="10" t="s">
        <v>469</v>
      </c>
      <c r="C386" s="10">
        <v>400</v>
      </c>
      <c r="D386" s="8">
        <v>10734.6</v>
      </c>
      <c r="E386" s="8">
        <v>10734.3</v>
      </c>
    </row>
    <row r="387" spans="1:7" ht="15.75" customHeight="1" thickBot="1" x14ac:dyDescent="0.3">
      <c r="A387" s="9" t="s">
        <v>451</v>
      </c>
      <c r="B387" s="8" t="s">
        <v>470</v>
      </c>
      <c r="C387" s="10">
        <v>0</v>
      </c>
      <c r="D387" s="8">
        <f>D388+D389+D390</f>
        <v>36324.100000000006</v>
      </c>
      <c r="E387" s="8">
        <f>E388+E389+E390</f>
        <v>33231.1</v>
      </c>
    </row>
    <row r="388" spans="1:7" ht="48" thickBot="1" x14ac:dyDescent="0.3">
      <c r="A388" s="9" t="s">
        <v>47</v>
      </c>
      <c r="B388" s="8" t="s">
        <v>471</v>
      </c>
      <c r="C388" s="10">
        <v>400</v>
      </c>
      <c r="D388" s="8">
        <v>837.5</v>
      </c>
      <c r="E388" s="8">
        <v>801.6</v>
      </c>
    </row>
    <row r="389" spans="1:7" ht="48" thickBot="1" x14ac:dyDescent="0.3">
      <c r="A389" s="9" t="s">
        <v>47</v>
      </c>
      <c r="B389" s="8" t="s">
        <v>472</v>
      </c>
      <c r="C389" s="10">
        <v>400</v>
      </c>
      <c r="D389" s="8">
        <v>34286.800000000003</v>
      </c>
      <c r="E389" s="8">
        <v>31371.7</v>
      </c>
    </row>
    <row r="390" spans="1:7" ht="48" thickBot="1" x14ac:dyDescent="0.3">
      <c r="A390" s="9" t="s">
        <v>47</v>
      </c>
      <c r="B390" s="8" t="s">
        <v>473</v>
      </c>
      <c r="C390" s="10">
        <v>400</v>
      </c>
      <c r="D390" s="8">
        <v>1199.8</v>
      </c>
      <c r="E390" s="8">
        <v>1057.8</v>
      </c>
    </row>
    <row r="391" spans="1:7" ht="126.75" thickBot="1" x14ac:dyDescent="0.3">
      <c r="A391" s="9" t="s">
        <v>474</v>
      </c>
      <c r="B391" s="8" t="s">
        <v>475</v>
      </c>
      <c r="C391" s="10">
        <v>0</v>
      </c>
      <c r="D391" s="8">
        <v>45000</v>
      </c>
      <c r="E391" s="8">
        <v>45000</v>
      </c>
    </row>
    <row r="392" spans="1:7" ht="48" thickBot="1" x14ac:dyDescent="0.3">
      <c r="A392" s="9" t="s">
        <v>14</v>
      </c>
      <c r="B392" s="8" t="s">
        <v>475</v>
      </c>
      <c r="C392" s="10">
        <v>600</v>
      </c>
      <c r="D392" s="8">
        <v>45000</v>
      </c>
      <c r="E392" s="8">
        <v>45000</v>
      </c>
    </row>
    <row r="393" spans="1:7" ht="39" customHeight="1" thickBot="1" x14ac:dyDescent="0.3">
      <c r="A393" s="21" t="s">
        <v>476</v>
      </c>
      <c r="B393" s="35" t="s">
        <v>420</v>
      </c>
      <c r="C393" s="34">
        <v>0</v>
      </c>
      <c r="D393" s="36">
        <f>D394+D396+D398+D400</f>
        <v>5484</v>
      </c>
      <c r="E393" s="36">
        <f>E394+E396+E398+E400</f>
        <v>5484</v>
      </c>
    </row>
    <row r="394" spans="1:7" ht="126.75" thickBot="1" x14ac:dyDescent="0.3">
      <c r="A394" s="9" t="s">
        <v>477</v>
      </c>
      <c r="B394" s="8" t="s">
        <v>423</v>
      </c>
      <c r="C394" s="10">
        <v>0</v>
      </c>
      <c r="D394" s="8">
        <v>27.4</v>
      </c>
      <c r="E394" s="8">
        <v>27.4</v>
      </c>
      <c r="G394" s="4"/>
    </row>
    <row r="395" spans="1:7" ht="32.25" thickBot="1" x14ac:dyDescent="0.3">
      <c r="A395" s="9" t="s">
        <v>101</v>
      </c>
      <c r="B395" s="8" t="s">
        <v>423</v>
      </c>
      <c r="C395" s="10">
        <v>200</v>
      </c>
      <c r="D395" s="8">
        <v>27.4</v>
      </c>
      <c r="E395" s="8">
        <v>27.4</v>
      </c>
    </row>
    <row r="396" spans="1:7" ht="32.25" thickBot="1" x14ac:dyDescent="0.3">
      <c r="A396" s="9" t="s">
        <v>424</v>
      </c>
      <c r="B396" s="8" t="s">
        <v>425</v>
      </c>
      <c r="C396" s="10">
        <v>0</v>
      </c>
      <c r="D396" s="7">
        <v>1827</v>
      </c>
      <c r="E396" s="7">
        <v>1827</v>
      </c>
    </row>
    <row r="397" spans="1:7" ht="32.25" thickBot="1" x14ac:dyDescent="0.3">
      <c r="A397" s="9" t="s">
        <v>26</v>
      </c>
      <c r="B397" s="8" t="s">
        <v>425</v>
      </c>
      <c r="C397" s="10">
        <v>300</v>
      </c>
      <c r="D397" s="7">
        <v>1827</v>
      </c>
      <c r="E397" s="7">
        <v>1827</v>
      </c>
    </row>
    <row r="398" spans="1:7" ht="32.25" thickBot="1" x14ac:dyDescent="0.3">
      <c r="A398" s="9" t="s">
        <v>426</v>
      </c>
      <c r="B398" s="8" t="s">
        <v>427</v>
      </c>
      <c r="C398" s="10">
        <v>0</v>
      </c>
      <c r="D398" s="8">
        <v>895.2</v>
      </c>
      <c r="E398" s="8">
        <v>895.2</v>
      </c>
    </row>
    <row r="399" spans="1:7" ht="32.25" thickBot="1" x14ac:dyDescent="0.3">
      <c r="A399" s="9" t="s">
        <v>26</v>
      </c>
      <c r="B399" s="8" t="s">
        <v>427</v>
      </c>
      <c r="C399" s="10">
        <v>300</v>
      </c>
      <c r="D399" s="8">
        <v>895.2</v>
      </c>
      <c r="E399" s="8">
        <v>895.2</v>
      </c>
    </row>
    <row r="400" spans="1:7" ht="63.75" thickBot="1" x14ac:dyDescent="0.3">
      <c r="A400" s="9" t="s">
        <v>421</v>
      </c>
      <c r="B400" s="8" t="s">
        <v>422</v>
      </c>
      <c r="C400" s="10">
        <v>0</v>
      </c>
      <c r="D400" s="8">
        <v>2734.4</v>
      </c>
      <c r="E400" s="8">
        <v>2734.4</v>
      </c>
    </row>
    <row r="401" spans="1:7" ht="48" thickBot="1" x14ac:dyDescent="0.3">
      <c r="A401" s="9" t="s">
        <v>47</v>
      </c>
      <c r="B401" s="8" t="s">
        <v>422</v>
      </c>
      <c r="C401" s="10">
        <v>400</v>
      </c>
      <c r="D401" s="8">
        <v>2734.4</v>
      </c>
      <c r="E401" s="8">
        <v>2734.4</v>
      </c>
    </row>
    <row r="402" spans="1:7" ht="16.5" thickBot="1" x14ac:dyDescent="0.3">
      <c r="A402" s="21" t="s">
        <v>478</v>
      </c>
      <c r="B402" s="35" t="s">
        <v>479</v>
      </c>
      <c r="C402" s="34">
        <v>0</v>
      </c>
      <c r="D402" s="36">
        <f>D403+D407+D409+D411+D414+D416+D419+D422+D425+D427+D429+D432+D434+D436+D439+D441+D443+D445+D447+D449+D451+D453</f>
        <v>70207.400000000023</v>
      </c>
      <c r="E402" s="36">
        <f>E403+E407+E409+E411+E414+E416+E419+E422+E425+E427+E429+E432+E434+E436+E439+E441+E443+E445+E447+E449+E451+E453</f>
        <v>69409.700000000026</v>
      </c>
    </row>
    <row r="403" spans="1:7" ht="32.25" thickBot="1" x14ac:dyDescent="0.3">
      <c r="A403" s="21" t="s">
        <v>431</v>
      </c>
      <c r="B403" s="8" t="s">
        <v>432</v>
      </c>
      <c r="C403" s="22">
        <v>0</v>
      </c>
      <c r="D403" s="29">
        <v>846.2</v>
      </c>
      <c r="E403" s="29">
        <v>846.2</v>
      </c>
      <c r="G403" s="4"/>
    </row>
    <row r="404" spans="1:7" ht="32.25" thickBot="1" x14ac:dyDescent="0.3">
      <c r="A404" s="21" t="s">
        <v>480</v>
      </c>
      <c r="B404" s="8" t="s">
        <v>432</v>
      </c>
      <c r="C404" s="22">
        <v>200</v>
      </c>
      <c r="D404" s="29">
        <v>112.3</v>
      </c>
      <c r="E404" s="29">
        <v>112.3</v>
      </c>
    </row>
    <row r="405" spans="1:7" ht="32.25" thickBot="1" x14ac:dyDescent="0.3">
      <c r="A405" s="9" t="s">
        <v>26</v>
      </c>
      <c r="B405" s="8" t="s">
        <v>432</v>
      </c>
      <c r="C405" s="10">
        <v>300</v>
      </c>
      <c r="D405" s="29">
        <v>52.5</v>
      </c>
      <c r="E405" s="29">
        <v>52.5</v>
      </c>
    </row>
    <row r="406" spans="1:7" ht="48" thickBot="1" x14ac:dyDescent="0.3">
      <c r="A406" s="9" t="s">
        <v>481</v>
      </c>
      <c r="B406" s="8" t="s">
        <v>432</v>
      </c>
      <c r="C406" s="10">
        <v>600</v>
      </c>
      <c r="D406" s="8">
        <v>681.3</v>
      </c>
      <c r="E406" s="8">
        <v>681.3</v>
      </c>
    </row>
    <row r="407" spans="1:7" ht="32.25" thickBot="1" x14ac:dyDescent="0.3">
      <c r="A407" s="9" t="s">
        <v>482</v>
      </c>
      <c r="B407" s="8" t="s">
        <v>430</v>
      </c>
      <c r="C407" s="10">
        <v>0</v>
      </c>
      <c r="D407" s="8">
        <f>D408</f>
        <v>41966.6</v>
      </c>
      <c r="E407" s="8">
        <f>E408</f>
        <v>41966.6</v>
      </c>
    </row>
    <row r="408" spans="1:7" ht="28.5" customHeight="1" thickBot="1" x14ac:dyDescent="0.3">
      <c r="A408" s="9" t="s">
        <v>61</v>
      </c>
      <c r="B408" s="8" t="s">
        <v>430</v>
      </c>
      <c r="C408" s="10">
        <v>800</v>
      </c>
      <c r="D408" s="8">
        <v>41966.6</v>
      </c>
      <c r="E408" s="8">
        <v>41966.6</v>
      </c>
    </row>
    <row r="409" spans="1:7" ht="32.25" thickBot="1" x14ac:dyDescent="0.3">
      <c r="A409" s="9" t="s">
        <v>504</v>
      </c>
      <c r="B409" s="8" t="s">
        <v>483</v>
      </c>
      <c r="C409" s="10">
        <v>0</v>
      </c>
      <c r="D409" s="8">
        <v>375.5</v>
      </c>
      <c r="E409" s="8">
        <v>375.5</v>
      </c>
    </row>
    <row r="410" spans="1:7" ht="32.25" thickBot="1" x14ac:dyDescent="0.3">
      <c r="A410" s="9" t="s">
        <v>101</v>
      </c>
      <c r="B410" s="8" t="s">
        <v>483</v>
      </c>
      <c r="C410" s="10">
        <v>200</v>
      </c>
      <c r="D410" s="8">
        <v>375.5</v>
      </c>
      <c r="E410" s="8">
        <v>375.5</v>
      </c>
    </row>
    <row r="411" spans="1:7" ht="16.5" thickBot="1" x14ac:dyDescent="0.3">
      <c r="A411" s="9" t="s">
        <v>484</v>
      </c>
      <c r="B411" s="8" t="s">
        <v>429</v>
      </c>
      <c r="C411" s="10">
        <v>0</v>
      </c>
      <c r="D411" s="8">
        <f>D412+D413</f>
        <v>3225.3</v>
      </c>
      <c r="E411" s="8">
        <f>E412+E413</f>
        <v>3225.3</v>
      </c>
    </row>
    <row r="412" spans="1:7" ht="48" thickBot="1" x14ac:dyDescent="0.3">
      <c r="A412" s="9" t="s">
        <v>481</v>
      </c>
      <c r="B412" s="8" t="s">
        <v>429</v>
      </c>
      <c r="C412" s="10">
        <v>600</v>
      </c>
      <c r="D412" s="8">
        <v>1899.5</v>
      </c>
      <c r="E412" s="8">
        <v>1899.5</v>
      </c>
    </row>
    <row r="413" spans="1:7" ht="16.5" thickBot="1" x14ac:dyDescent="0.3">
      <c r="A413" s="9" t="s">
        <v>485</v>
      </c>
      <c r="B413" s="8" t="s">
        <v>429</v>
      </c>
      <c r="C413" s="10">
        <v>800</v>
      </c>
      <c r="D413" s="8">
        <v>1325.8</v>
      </c>
      <c r="E413" s="8">
        <v>1325.8</v>
      </c>
    </row>
    <row r="414" spans="1:7" ht="16.5" thickBot="1" x14ac:dyDescent="0.3">
      <c r="A414" s="30" t="s">
        <v>486</v>
      </c>
      <c r="B414" s="8" t="s">
        <v>487</v>
      </c>
      <c r="C414" s="10">
        <v>0</v>
      </c>
      <c r="D414" s="8">
        <f>D415</f>
        <v>364.4</v>
      </c>
      <c r="E414" s="8">
        <v>0</v>
      </c>
    </row>
    <row r="415" spans="1:7" ht="16.5" thickBot="1" x14ac:dyDescent="0.3">
      <c r="A415" s="37" t="s">
        <v>101</v>
      </c>
      <c r="B415" s="8" t="s">
        <v>487</v>
      </c>
      <c r="C415" s="10">
        <v>200</v>
      </c>
      <c r="D415" s="8">
        <v>364.4</v>
      </c>
      <c r="E415" s="8">
        <v>0</v>
      </c>
    </row>
    <row r="416" spans="1:7" ht="63.75" thickBot="1" x14ac:dyDescent="0.3">
      <c r="A416" s="9" t="s">
        <v>436</v>
      </c>
      <c r="B416" s="8" t="s">
        <v>437</v>
      </c>
      <c r="C416" s="10">
        <v>0</v>
      </c>
      <c r="D416" s="7">
        <v>1214</v>
      </c>
      <c r="E416" s="7">
        <v>1214</v>
      </c>
    </row>
    <row r="417" spans="1:5" ht="48" thickBot="1" x14ac:dyDescent="0.3">
      <c r="A417" s="9" t="s">
        <v>174</v>
      </c>
      <c r="B417" s="8" t="s">
        <v>437</v>
      </c>
      <c r="C417" s="10">
        <v>100</v>
      </c>
      <c r="D417" s="8">
        <v>1153.5</v>
      </c>
      <c r="E417" s="8">
        <v>1153.5</v>
      </c>
    </row>
    <row r="418" spans="1:5" ht="46.5" customHeight="1" thickBot="1" x14ac:dyDescent="0.3">
      <c r="A418" s="9" t="s">
        <v>101</v>
      </c>
      <c r="B418" s="8" t="s">
        <v>437</v>
      </c>
      <c r="C418" s="10">
        <v>200</v>
      </c>
      <c r="D418" s="8">
        <v>60.4</v>
      </c>
      <c r="E418" s="8">
        <v>60.4</v>
      </c>
    </row>
    <row r="419" spans="1:5" ht="79.5" thickBot="1" x14ac:dyDescent="0.3">
      <c r="A419" s="9" t="s">
        <v>438</v>
      </c>
      <c r="B419" s="8" t="s">
        <v>439</v>
      </c>
      <c r="C419" s="10">
        <v>0</v>
      </c>
      <c r="D419" s="7">
        <v>473.5</v>
      </c>
      <c r="E419" s="7">
        <v>473.5</v>
      </c>
    </row>
    <row r="420" spans="1:5" ht="48" thickBot="1" x14ac:dyDescent="0.3">
      <c r="A420" s="9" t="s">
        <v>174</v>
      </c>
      <c r="B420" s="8" t="s">
        <v>439</v>
      </c>
      <c r="C420" s="10">
        <v>100</v>
      </c>
      <c r="D420" s="8">
        <v>468.6</v>
      </c>
      <c r="E420" s="8">
        <v>468.6</v>
      </c>
    </row>
    <row r="421" spans="1:5" ht="32.25" thickBot="1" x14ac:dyDescent="0.3">
      <c r="A421" s="9" t="s">
        <v>101</v>
      </c>
      <c r="B421" s="8" t="s">
        <v>439</v>
      </c>
      <c r="C421" s="10">
        <v>200</v>
      </c>
      <c r="D421" s="7">
        <v>5</v>
      </c>
      <c r="E421" s="7">
        <v>5</v>
      </c>
    </row>
    <row r="422" spans="1:5" ht="15.75" customHeight="1" thickBot="1" x14ac:dyDescent="0.3">
      <c r="A422" s="9" t="s">
        <v>488</v>
      </c>
      <c r="B422" s="8" t="s">
        <v>440</v>
      </c>
      <c r="C422" s="10">
        <v>0</v>
      </c>
      <c r="D422" s="7">
        <f>D423+D424</f>
        <v>397.9</v>
      </c>
      <c r="E422" s="7">
        <f>E423+E424</f>
        <v>397.9</v>
      </c>
    </row>
    <row r="423" spans="1:5" ht="48" thickBot="1" x14ac:dyDescent="0.3">
      <c r="A423" s="9" t="s">
        <v>174</v>
      </c>
      <c r="B423" s="8" t="s">
        <v>440</v>
      </c>
      <c r="C423" s="10">
        <v>100</v>
      </c>
      <c r="D423" s="7">
        <v>384</v>
      </c>
      <c r="E423" s="7">
        <v>384</v>
      </c>
    </row>
    <row r="424" spans="1:5" ht="46.5" customHeight="1" thickBot="1" x14ac:dyDescent="0.3">
      <c r="A424" s="9" t="s">
        <v>101</v>
      </c>
      <c r="B424" s="8" t="s">
        <v>440</v>
      </c>
      <c r="C424" s="10">
        <v>200</v>
      </c>
      <c r="D424" s="8">
        <v>13.9</v>
      </c>
      <c r="E424" s="8">
        <v>13.9</v>
      </c>
    </row>
    <row r="425" spans="1:5" ht="32.25" thickBot="1" x14ac:dyDescent="0.3">
      <c r="A425" s="9" t="s">
        <v>365</v>
      </c>
      <c r="B425" s="8" t="s">
        <v>433</v>
      </c>
      <c r="C425" s="10">
        <v>0</v>
      </c>
      <c r="D425" s="8">
        <f>D426</f>
        <v>672.8</v>
      </c>
      <c r="E425" s="8">
        <f>E426</f>
        <v>387.8</v>
      </c>
    </row>
    <row r="426" spans="1:5" ht="32.25" thickBot="1" x14ac:dyDescent="0.3">
      <c r="A426" s="9" t="s">
        <v>101</v>
      </c>
      <c r="B426" s="8" t="s">
        <v>433</v>
      </c>
      <c r="C426" s="10">
        <v>200</v>
      </c>
      <c r="D426" s="8">
        <v>672.8</v>
      </c>
      <c r="E426" s="8">
        <v>387.8</v>
      </c>
    </row>
    <row r="427" spans="1:5" ht="46.5" customHeight="1" thickBot="1" x14ac:dyDescent="0.3">
      <c r="A427" s="9" t="s">
        <v>489</v>
      </c>
      <c r="B427" s="8" t="s">
        <v>490</v>
      </c>
      <c r="C427" s="10">
        <v>0</v>
      </c>
      <c r="D427" s="8">
        <v>7.8</v>
      </c>
      <c r="E427" s="8">
        <v>7.8</v>
      </c>
    </row>
    <row r="428" spans="1:5" ht="32.25" thickBot="1" x14ac:dyDescent="0.3">
      <c r="A428" s="9" t="s">
        <v>101</v>
      </c>
      <c r="B428" s="8" t="s">
        <v>490</v>
      </c>
      <c r="C428" s="10">
        <v>200</v>
      </c>
      <c r="D428" s="8">
        <v>7.8</v>
      </c>
      <c r="E428" s="8">
        <v>7.8</v>
      </c>
    </row>
    <row r="429" spans="1:5" s="2" customFormat="1" ht="63.75" thickBot="1" x14ac:dyDescent="0.3">
      <c r="A429" s="9" t="s">
        <v>421</v>
      </c>
      <c r="B429" s="8" t="s">
        <v>479</v>
      </c>
      <c r="C429" s="10">
        <v>0</v>
      </c>
      <c r="D429" s="8">
        <f>D430+D431</f>
        <v>14258.699999999999</v>
      </c>
      <c r="E429" s="8">
        <f>E430+E431</f>
        <v>14258.699999999999</v>
      </c>
    </row>
    <row r="430" spans="1:5" ht="48" thickBot="1" x14ac:dyDescent="0.3">
      <c r="A430" s="9" t="s">
        <v>47</v>
      </c>
      <c r="B430" s="8" t="s">
        <v>444</v>
      </c>
      <c r="C430" s="10">
        <v>400</v>
      </c>
      <c r="D430" s="8">
        <v>13297.9</v>
      </c>
      <c r="E430" s="8">
        <v>13297.9</v>
      </c>
    </row>
    <row r="431" spans="1:5" ht="48" thickBot="1" x14ac:dyDescent="0.3">
      <c r="A431" s="9" t="s">
        <v>47</v>
      </c>
      <c r="B431" s="8" t="s">
        <v>428</v>
      </c>
      <c r="C431" s="10">
        <v>400</v>
      </c>
      <c r="D431" s="8">
        <v>960.8</v>
      </c>
      <c r="E431" s="8">
        <v>960.8</v>
      </c>
    </row>
    <row r="432" spans="1:5" ht="15.75" customHeight="1" thickBot="1" x14ac:dyDescent="0.3">
      <c r="A432" s="9" t="s">
        <v>441</v>
      </c>
      <c r="B432" s="8" t="s">
        <v>442</v>
      </c>
      <c r="C432" s="10">
        <v>0</v>
      </c>
      <c r="D432" s="8">
        <f>D433</f>
        <v>211.4</v>
      </c>
      <c r="E432" s="8">
        <f>E433</f>
        <v>184.3</v>
      </c>
    </row>
    <row r="433" spans="1:5" ht="32.25" thickBot="1" x14ac:dyDescent="0.3">
      <c r="A433" s="9" t="s">
        <v>101</v>
      </c>
      <c r="B433" s="8" t="s">
        <v>442</v>
      </c>
      <c r="C433" s="10">
        <v>200</v>
      </c>
      <c r="D433" s="8">
        <v>211.4</v>
      </c>
      <c r="E433" s="8">
        <v>184.3</v>
      </c>
    </row>
    <row r="434" spans="1:5" ht="111" thickBot="1" x14ac:dyDescent="0.3">
      <c r="A434" s="9" t="s">
        <v>443</v>
      </c>
      <c r="B434" s="8" t="s">
        <v>491</v>
      </c>
      <c r="C434" s="10">
        <v>0</v>
      </c>
      <c r="D434" s="8">
        <f>D435</f>
        <v>545.5</v>
      </c>
      <c r="E434" s="8">
        <f>E435</f>
        <v>424.3</v>
      </c>
    </row>
    <row r="435" spans="1:5" ht="46.5" customHeight="1" thickBot="1" x14ac:dyDescent="0.3">
      <c r="A435" s="9" t="s">
        <v>14</v>
      </c>
      <c r="B435" s="8" t="s">
        <v>491</v>
      </c>
      <c r="C435" s="10">
        <v>600</v>
      </c>
      <c r="D435" s="8">
        <v>545.5</v>
      </c>
      <c r="E435" s="8">
        <v>424.3</v>
      </c>
    </row>
    <row r="436" spans="1:5" ht="205.5" thickBot="1" x14ac:dyDescent="0.3">
      <c r="A436" s="9" t="s">
        <v>434</v>
      </c>
      <c r="B436" s="8" t="s">
        <v>435</v>
      </c>
      <c r="C436" s="10">
        <v>0</v>
      </c>
      <c r="D436" s="7">
        <v>881.9</v>
      </c>
      <c r="E436" s="7">
        <v>881.9</v>
      </c>
    </row>
    <row r="437" spans="1:5" ht="63.75" thickBot="1" x14ac:dyDescent="0.3">
      <c r="A437" s="9" t="s">
        <v>257</v>
      </c>
      <c r="B437" s="8" t="s">
        <v>435</v>
      </c>
      <c r="C437" s="10">
        <v>100</v>
      </c>
      <c r="D437" s="8">
        <v>416.2</v>
      </c>
      <c r="E437" s="8">
        <v>416.2</v>
      </c>
    </row>
    <row r="438" spans="1:5" ht="32.25" thickBot="1" x14ac:dyDescent="0.3">
      <c r="A438" s="9" t="s">
        <v>25</v>
      </c>
      <c r="B438" s="8" t="s">
        <v>435</v>
      </c>
      <c r="C438" s="10">
        <v>200</v>
      </c>
      <c r="D438" s="8">
        <v>465.8</v>
      </c>
      <c r="E438" s="8">
        <v>465.8</v>
      </c>
    </row>
    <row r="439" spans="1:5" ht="79.5" thickBot="1" x14ac:dyDescent="0.3">
      <c r="A439" s="9" t="s">
        <v>492</v>
      </c>
      <c r="B439" s="8" t="s">
        <v>445</v>
      </c>
      <c r="C439" s="10">
        <v>0</v>
      </c>
      <c r="D439" s="8">
        <v>1845.6</v>
      </c>
      <c r="E439" s="8">
        <v>1845.6</v>
      </c>
    </row>
    <row r="440" spans="1:5" ht="46.5" customHeight="1" thickBot="1" x14ac:dyDescent="0.3">
      <c r="A440" s="9" t="s">
        <v>101</v>
      </c>
      <c r="B440" s="8" t="s">
        <v>445</v>
      </c>
      <c r="C440" s="10">
        <v>200</v>
      </c>
      <c r="D440" s="8">
        <v>1845.6</v>
      </c>
      <c r="E440" s="8">
        <v>1845.6</v>
      </c>
    </row>
    <row r="441" spans="1:5" ht="46.5" customHeight="1" thickBot="1" x14ac:dyDescent="0.3">
      <c r="A441" s="9" t="s">
        <v>505</v>
      </c>
      <c r="B441" s="8" t="s">
        <v>507</v>
      </c>
      <c r="C441" s="10">
        <v>0</v>
      </c>
      <c r="D441" s="8">
        <f>D442</f>
        <v>825.5</v>
      </c>
      <c r="E441" s="8">
        <f>E442</f>
        <v>825.5</v>
      </c>
    </row>
    <row r="442" spans="1:5" ht="24" customHeight="1" thickBot="1" x14ac:dyDescent="0.3">
      <c r="A442" s="9" t="s">
        <v>506</v>
      </c>
      <c r="B442" s="8" t="s">
        <v>507</v>
      </c>
      <c r="C442" s="10">
        <v>100</v>
      </c>
      <c r="D442" s="8">
        <v>825.5</v>
      </c>
      <c r="E442" s="8">
        <v>825.5</v>
      </c>
    </row>
    <row r="443" spans="1:5" ht="46.5" customHeight="1" thickBot="1" x14ac:dyDescent="0.3">
      <c r="A443" s="9" t="s">
        <v>493</v>
      </c>
      <c r="B443" s="8" t="s">
        <v>494</v>
      </c>
      <c r="C443" s="10">
        <v>0</v>
      </c>
      <c r="D443" s="8">
        <f>D444</f>
        <v>40.700000000000003</v>
      </c>
      <c r="E443" s="8">
        <f>E444</f>
        <v>40.700000000000003</v>
      </c>
    </row>
    <row r="444" spans="1:5" ht="46.5" customHeight="1" thickBot="1" x14ac:dyDescent="0.3">
      <c r="A444" s="9" t="s">
        <v>493</v>
      </c>
      <c r="B444" s="8" t="s">
        <v>494</v>
      </c>
      <c r="C444" s="10">
        <v>600</v>
      </c>
      <c r="D444" s="8">
        <v>40.700000000000003</v>
      </c>
      <c r="E444" s="8">
        <v>40.700000000000003</v>
      </c>
    </row>
    <row r="445" spans="1:5" ht="48" thickBot="1" x14ac:dyDescent="0.3">
      <c r="A445" s="9" t="s">
        <v>493</v>
      </c>
      <c r="B445" s="8" t="s">
        <v>494</v>
      </c>
      <c r="C445" s="10">
        <v>0</v>
      </c>
      <c r="D445" s="8">
        <f>D446</f>
        <v>151.6</v>
      </c>
      <c r="E445" s="8">
        <f>E446</f>
        <v>151.6</v>
      </c>
    </row>
    <row r="446" spans="1:5" ht="16.5" thickBot="1" x14ac:dyDescent="0.3">
      <c r="A446" s="30" t="s">
        <v>61</v>
      </c>
      <c r="B446" s="8" t="s">
        <v>494</v>
      </c>
      <c r="C446" s="10">
        <v>800</v>
      </c>
      <c r="D446" s="8">
        <v>151.6</v>
      </c>
      <c r="E446" s="8">
        <v>151.6</v>
      </c>
    </row>
    <row r="447" spans="1:5" ht="48" thickBot="1" x14ac:dyDescent="0.3">
      <c r="A447" s="9" t="s">
        <v>495</v>
      </c>
      <c r="B447" s="8" t="s">
        <v>496</v>
      </c>
      <c r="C447" s="10">
        <v>0</v>
      </c>
      <c r="D447" s="7">
        <f>D448</f>
        <v>145.80000000000001</v>
      </c>
      <c r="E447" s="7">
        <f>E448</f>
        <v>145.80000000000001</v>
      </c>
    </row>
    <row r="448" spans="1:5" ht="15.75" customHeight="1" thickBot="1" x14ac:dyDescent="0.3">
      <c r="A448" s="30" t="s">
        <v>101</v>
      </c>
      <c r="B448" s="8" t="s">
        <v>496</v>
      </c>
      <c r="C448" s="10">
        <v>200</v>
      </c>
      <c r="D448" s="7">
        <v>145.80000000000001</v>
      </c>
      <c r="E448" s="7">
        <v>145.80000000000001</v>
      </c>
    </row>
    <row r="449" spans="1:5" ht="63.75" thickBot="1" x14ac:dyDescent="0.3">
      <c r="A449" s="9" t="s">
        <v>497</v>
      </c>
      <c r="B449" s="8" t="s">
        <v>498</v>
      </c>
      <c r="C449" s="10">
        <v>0</v>
      </c>
      <c r="D449" s="8">
        <f>D450</f>
        <v>276.60000000000002</v>
      </c>
      <c r="E449" s="8">
        <f>E450</f>
        <v>276.60000000000002</v>
      </c>
    </row>
    <row r="450" spans="1:5" ht="16.5" thickBot="1" x14ac:dyDescent="0.3">
      <c r="A450" s="30" t="s">
        <v>61</v>
      </c>
      <c r="B450" s="8" t="s">
        <v>498</v>
      </c>
      <c r="C450" s="10">
        <v>800</v>
      </c>
      <c r="D450" s="8">
        <v>276.60000000000002</v>
      </c>
      <c r="E450" s="8">
        <v>276.60000000000002</v>
      </c>
    </row>
    <row r="451" spans="1:5" ht="44.25" customHeight="1" thickBot="1" x14ac:dyDescent="0.3">
      <c r="A451" s="9" t="s">
        <v>499</v>
      </c>
      <c r="B451" s="8" t="s">
        <v>500</v>
      </c>
      <c r="C451" s="10">
        <v>0</v>
      </c>
      <c r="D451" s="8">
        <f>D452</f>
        <v>180.3</v>
      </c>
      <c r="E451" s="8">
        <f>E452</f>
        <v>180.3</v>
      </c>
    </row>
    <row r="452" spans="1:5" ht="16.5" thickBot="1" x14ac:dyDescent="0.3">
      <c r="A452" s="30" t="s">
        <v>61</v>
      </c>
      <c r="B452" s="8" t="s">
        <v>500</v>
      </c>
      <c r="C452" s="10">
        <v>800</v>
      </c>
      <c r="D452" s="8">
        <v>180.3</v>
      </c>
      <c r="E452" s="8">
        <v>180.3</v>
      </c>
    </row>
    <row r="453" spans="1:5" ht="46.5" customHeight="1" thickBot="1" x14ac:dyDescent="0.3">
      <c r="A453" s="9" t="s">
        <v>501</v>
      </c>
      <c r="B453" s="8" t="s">
        <v>502</v>
      </c>
      <c r="C453" s="10">
        <v>0</v>
      </c>
      <c r="D453" s="8">
        <f>D454</f>
        <v>1299.8</v>
      </c>
      <c r="E453" s="8">
        <f>E454</f>
        <v>1299.8</v>
      </c>
    </row>
    <row r="454" spans="1:5" ht="16.5" thickBot="1" x14ac:dyDescent="0.3">
      <c r="A454" s="30" t="s">
        <v>61</v>
      </c>
      <c r="B454" s="8" t="s">
        <v>502</v>
      </c>
      <c r="C454" s="10">
        <v>800</v>
      </c>
      <c r="D454" s="8">
        <v>1299.8</v>
      </c>
      <c r="E454" s="8">
        <v>1299.8</v>
      </c>
    </row>
    <row r="455" spans="1:5" ht="16.5" thickBot="1" x14ac:dyDescent="0.3">
      <c r="A455" s="33" t="s">
        <v>446</v>
      </c>
      <c r="B455" s="34" t="s">
        <v>447</v>
      </c>
      <c r="C455" s="34">
        <v>0</v>
      </c>
      <c r="D455" s="35">
        <f>D456+D458</f>
        <v>806.4</v>
      </c>
      <c r="E455" s="35">
        <f>E456+E458</f>
        <v>806.4</v>
      </c>
    </row>
    <row r="456" spans="1:5" ht="16.5" thickBot="1" x14ac:dyDescent="0.3">
      <c r="A456" s="9" t="s">
        <v>448</v>
      </c>
      <c r="B456" s="10" t="s">
        <v>449</v>
      </c>
      <c r="C456" s="10">
        <v>0</v>
      </c>
      <c r="D456" s="8">
        <v>474.9</v>
      </c>
      <c r="E456" s="8">
        <v>474.9</v>
      </c>
    </row>
    <row r="457" spans="1:5" ht="48" thickBot="1" x14ac:dyDescent="0.3">
      <c r="A457" s="9" t="s">
        <v>14</v>
      </c>
      <c r="B457" s="10" t="s">
        <v>449</v>
      </c>
      <c r="C457" s="10">
        <v>600</v>
      </c>
      <c r="D457" s="8">
        <v>474.9</v>
      </c>
      <c r="E457" s="8">
        <v>474.9</v>
      </c>
    </row>
    <row r="458" spans="1:5" ht="15.75" customHeight="1" thickBot="1" x14ac:dyDescent="0.3">
      <c r="A458" s="9" t="s">
        <v>450</v>
      </c>
      <c r="B458" s="10" t="s">
        <v>449</v>
      </c>
      <c r="C458" s="10">
        <v>0</v>
      </c>
      <c r="D458" s="8">
        <f>D459</f>
        <v>331.5</v>
      </c>
      <c r="E458" s="8">
        <f>E459</f>
        <v>331.5</v>
      </c>
    </row>
    <row r="459" spans="1:5" ht="16.5" thickBot="1" x14ac:dyDescent="0.3">
      <c r="A459" s="30" t="s">
        <v>61</v>
      </c>
      <c r="B459" s="10" t="s">
        <v>449</v>
      </c>
      <c r="C459" s="10">
        <v>800</v>
      </c>
      <c r="D459" s="8">
        <v>331.5</v>
      </c>
      <c r="E459" s="8">
        <v>331.5</v>
      </c>
    </row>
    <row r="463" spans="1:5" x14ac:dyDescent="0.25">
      <c r="C463" s="38"/>
    </row>
    <row r="464" spans="1:5" x14ac:dyDescent="0.25">
      <c r="D464" s="38"/>
      <c r="E464" s="38"/>
    </row>
    <row r="468" spans="4:5" x14ac:dyDescent="0.25">
      <c r="D468" s="39"/>
      <c r="E468" s="39"/>
    </row>
  </sheetData>
  <autoFilter ref="B1:B468"/>
  <mergeCells count="11">
    <mergeCell ref="G2:J2"/>
    <mergeCell ref="G3:J3"/>
    <mergeCell ref="G4:J4"/>
    <mergeCell ref="G6:J6"/>
    <mergeCell ref="G7:J7"/>
    <mergeCell ref="D2:F6"/>
    <mergeCell ref="A10:A12"/>
    <mergeCell ref="B10:C11"/>
    <mergeCell ref="D10:D12"/>
    <mergeCell ref="E10:E12"/>
    <mergeCell ref="A7:E8"/>
  </mergeCells>
  <pageMargins left="0.70866141732283472" right="0.31496062992125984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Екатерина Иосифовна</dc:creator>
  <cp:lastModifiedBy>Дрёмина Галина Николаевна</cp:lastModifiedBy>
  <cp:lastPrinted>2021-03-25T13:36:05Z</cp:lastPrinted>
  <dcterms:created xsi:type="dcterms:W3CDTF">2021-02-11T14:08:14Z</dcterms:created>
  <dcterms:modified xsi:type="dcterms:W3CDTF">2021-03-25T13:36:20Z</dcterms:modified>
</cp:coreProperties>
</file>